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827E24E5-8566-48C0-81A9-04344FF9660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<sst xmlns="http://schemas.openxmlformats.org/spreadsheetml/2006/main" count="1092" uniqueCount="568">
  <si>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</si>
  <si>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</si>
  <si>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</si>
  <si>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</si>
  <si>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</si>
  <si>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</si>
  <si>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</si>
  <si>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</si>
  <si>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</si>
  <si>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</si>
  <si>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</si>
  <si>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</si>
  <si>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</si>
  <si>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</si>
  <si>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</si>
  <si>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</si>
  <si>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</si>
  <si>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</si>
  <si>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</si>
  <si>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</si>
  <si>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</si>
  <si>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</si>
  <si>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</si>
  <si>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</si>
  <si>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</si>
  <si>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</si>
  <si>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</si>
  <si>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</si>
  <si>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</si>
  <si>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</si>
  <si>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</si>
  <si>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</si>
  <si>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</si>
  <si>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</si>
  <si>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</si>
  <si>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</si>
  <si>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</si>
  <si>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</si>
  <si>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</si>
  <si>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</si>
  <si>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</si>
  <si>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</si>
  <si>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</si>
  <si>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</si>
  <si>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</si>
  <si>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</si>
  <si>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</si>
  <si>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</si>
  <si>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</si>
  <si>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</si>
  <si>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</si>
  <si>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</si>
  <si>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</si>
  <si>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</si>
  <si>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</si>
  <si>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</si>
  <si>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</si>
  <si>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</si>
  <si>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</si>
  <si>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</si>
  <si>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</si>
  <si>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</si>
  <si>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</si>
  <si>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</si>
  <si>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</si>
  <si>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</si>
  <si>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</si>
  <si>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</si>
  <si>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</si>
  <si>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</si>
  <si>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</si>
  <si>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</si>
  <si>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</si>
  <si>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</si>
  <si>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</si>
  <si>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</si>
  <si>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</si>
  <si>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</si>
  <si>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</si>
  <si>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</si>
  <si>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</si>
  <si>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</si>
  <si>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</si>
  <si>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</si>
  <si>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</si>
  <si>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</si>
  <si>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</si>
  <si>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</si>
  <si>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</si>
  <si>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</si>
  <si>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</si>
  <si>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</si>
  <si>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</si>
  <si>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</si>
  <si>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鎌ケ谷市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</si>
  <si>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</si>
  <si>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</si>
  <si>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</si>
  <si>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</si>
  <si>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</si>
  <si>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</si>
  <si>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</si>
  <si>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</si>
  <si>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</si>
  <si>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</si>
  <si>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</si>
  <si>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</si>
  <si>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</si>
  <si>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</si>
  <si>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</si>
  <si>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</si>
  <si>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</si>
  <si>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</si>
  <si>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</si>
  <si>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</si>
  <si>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</si>
  <si>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</si>
  <si>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</si>
  <si>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</si>
  <si>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</si>
  <si>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</si>
  <si>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</si>
  <si>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</si>
  <si>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</si>
  <si>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</si>
  <si>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</si>
  <si>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</si>
  <si>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</si>
  <si>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</si>
  <si>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</si>
  <si>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</si>
  <si>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</si>
  <si>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</si>
  <si>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</si>
  <si>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</si>
  <si>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</si>
  <si>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</si>
  <si>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</si>
  <si>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</si>
  <si>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</si>
  <si>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</si>
  <si>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</si>
  <si>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</si>
  <si>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</si>
  <si>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</si>
  <si>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</si>
  <si>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</si>
  <si>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</si>
  <si>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</si>
  <si>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</si>
  <si>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</si>
  <si>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</si>
  <si>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</si>
  <si>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</si>
  <si>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</si>
  <si>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</si>
  <si>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</si>
  <si>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</si>
  <si>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</si>
  <si>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</si>
  <si>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</si>
  <si>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</si>
  <si>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</si>
  <si>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</si>
  <si>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</si>
  <si>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</si>
  <si>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</si>
  <si>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</si>
  <si>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</si>
  <si>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</si>
  <si>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</si>
  <si>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</si>
  <si>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</si>
  <si>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</si>
  <si>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</si>
  <si>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</si>
  <si>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</si>
  <si>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</si>
  <si>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</si>
  <si>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</si>
  <si>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</si>
  <si>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</si>
  <si>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</si>
  <si>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</si>
  <si>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</si>
  <si>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</si>
  <si>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</si>
  <si>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</si>
  <si>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</si>
  <si>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</si>
  <si>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</si>
  <si>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</si>
  <si>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</si>
  <si>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</si>
  <si>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</si>
  <si>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</si>
  <si>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</si>
  <si>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</si>
  <si>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</si>
  <si>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</si>
  <si>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</si>
  <si>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</si>
  <si>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</si>
  <si>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千葉県鎌ケ谷市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</si>
  <si>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</si>
  <si>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</si>
  <si>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</si>
  <si>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</si>
  <si>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</si>
  <si>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</si>
  <si>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</si>
  <si>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</si>
  <si>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</si>
  <si>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</si>
  <si>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</si>
  <si>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</si>
  <si>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</si>
  <si>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</si>
  <si>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</si>
  <si>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</si>
  <si>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</si>
  <si>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</si>
  <si>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</si>
  <si>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</si>
  <si>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</si>
  <si>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</si>
  <si>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</si>
  <si>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</si>
  <si>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</si>
  <si>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</si>
  <si>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</si>
  <si>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</si>
  <si>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</si>
  <si>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</si>
  <si>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</si>
  <si>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</si>
  <si>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</si>
  <si>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</si>
  <si>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</si>
  <si>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</si>
  <si>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</si>
  <si>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</si>
  <si>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</si>
  <si>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</si>
  <si>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</si>
  <si>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</si>
  <si>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</si>
  <si>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</si>
  <si>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</si>
  <si>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</si>
  <si>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</si>
  <si>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</si>
  <si>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</si>
  <si>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</si>
  <si>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</si>
  <si>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</si>
  <si>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</si>
  <si>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</si>
  <si>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</si>
  <si>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</si>
  <si>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</si>
  <si>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</si>
  <si>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</si>
  <si>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</si>
  <si>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</si>
  <si>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</si>
  <si>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</si>
  <si>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</si>
  <si>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</si>
  <si>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</si>
  <si>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</si>
  <si>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</si>
  <si>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</si>
  <si>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</si>
  <si>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</si>
  <si>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</si>
  <si>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</si>
  <si>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</si>
  <si>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</si>
  <si>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</si>
  <si>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</si>
  <si>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</si>
  <si>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</si>
  <si>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</si>
  <si>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</si>
  <si>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</si>
  <si>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</si>
  <si>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</si>
  <si>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</si>
  <si>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</si>
  <si>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</si>
  <si>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</si>
  <si>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</si>
  <si>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</si>
  <si>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</si>
  <si>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</si>
  <si>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</si>
  <si>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</si>
  <si>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</si>
  <si>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</si>
  <si>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</si>
  <si>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</si>
  <si>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</si>
  <si>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</si>
  <si>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</si>
  <si>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</si>
  <si>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</si>
  <si>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</si>
  <si>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</si>
  <si>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</si>
  <si>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</si>
  <si>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</si>
  <si>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</si>
  <si>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</si>
  <si>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</si>
  <si>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</si>
  <si>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</si>
  <si>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</si>
  <si>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</si>
  <si>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</si>
  <si>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</si>
  <si>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</si>
  <si>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</si>
  <si>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</si>
  <si>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</si>
  <si>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</si>
  <si>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</si>
  <si>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</si>
  <si>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</si>
  <si>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</si>
  <si>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</si>
  <si>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</si>
  <si>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</si>
  <si>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</si>
  <si>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</si>
  <si>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</si>
  <si>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</si>
  <si>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</si>
  <si>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</si>
  <si>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</si>
  <si>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</si>
  <si>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</si>
  <si>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</si>
  <si>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</si>
  <si>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</si>
  <si>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</si>
  <si>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</si>
  <si>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</si>
  <si>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</si>
  <si>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</si>
  <si>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</si>
  <si>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</si>
  <si>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</si>
  <si>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</si>
  <si>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千葉県鎌ケ谷市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</si>
  <si>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</si>
  <si>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</si>
  <si>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</si>
  <si>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</si>
  <si>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</si>
  <si>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</si>
  <si>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</si>
  <si>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</si>
  <si>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</si>
  <si>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</si>
  <si>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</si>
  <si>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</si>
  <si>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</si>
  <si>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</si>
  <si>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</si>
  <si>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</si>
  <si>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</si>
  <si>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</si>
  <si>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</si>
  <si>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</si>
  <si>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</si>
  <si>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</si>
  <si>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</si>
  <si>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</si>
  <si>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</si>
  <si>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</si>
  <si>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</si>
  <si>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</si>
  <si>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</si>
  <si>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</si>
  <si>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</si>
  <si>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</si>
  <si>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</si>
  <si>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</si>
  <si>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</si>
  <si>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</si>
  <si>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</si>
  <si>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</si>
  <si>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</si>
  <si>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</si>
  <si>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</si>
  <si>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</si>
  <si>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</si>
  <si>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</si>
  <si>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</si>
  <si>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</si>
  <si>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</si>
  <si>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</si>
  <si>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</si>
  <si>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</si>
  <si>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</si>
  <si>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</si>
  <si>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</si>
  <si>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</si>
  <si>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</si>
  <si>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</si>
  <si>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</si>
  <si>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</si>
  <si>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</si>
  <si>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</si>
  <si>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</si>
  <si>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</si>
  <si>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</si>
  <si>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</si>
  <si>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</si>
  <si>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</si>
  <si>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</si>
  <si>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</si>
  <si>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</si>
  <si>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</si>
  <si>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</si>
  <si>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</si>
  <si>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</si>
  <si>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</si>
  <si>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</si>
  <si>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</si>
  <si>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</si>
  <si>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</si>
  <si>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</si>
  <si>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</si>
  <si>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</si>
  <si>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</si>
  <si>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</si>
  <si>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</si>
  <si>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</si>
  <si>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</si>
  <si>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</si>
  <si>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</si>
  <si>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</si>
  <si>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</si>
  <si>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</si>
  <si>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</si>
  <si>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</si>
  <si>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</si>
  <si>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</si>
  <si>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</si>
  <si>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</si>
  <si>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</si>
  <si>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</si>
  <si>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</si>
  <si>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</si>
  <si>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</si>
  <si>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</si>
  <si>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</si>
  <si>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</si>
  <si>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</si>
  <si>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</si>
  <si>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</si>
  <si>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</si>
  <si>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</si>
  <si>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</si>
  <si>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</si>
  <si>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</si>
  <si>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</si>
  <si>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</si>
  <si>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</si>
  <si>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</si>
  <si>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</si>
  <si>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</si>
  <si>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</si>
  <si>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</si>
  <si>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</si>
  <si>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</si>
  <si>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</si>
  <si>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</si>
  <si>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</si>
  <si>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</si>
  <si>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</si>
  <si>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</si>
  <si>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</si>
  <si>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</si>
  <si>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</si>
  <si>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</si>
  <si>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</si>
  <si>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</si>
  <si>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</si>
  <si>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</si>
  <si>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</si>
  <si>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</si>
  <si>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</si>
  <si>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</si>
  <si>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</si>
  <si>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</si>
  <si>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</si>
  <si>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</si>
  <si>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</si>
  <si>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</si>
  <si>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</si>
  <si>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</si>
  <si>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</si>
  <si>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</si>
  <si>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</si>
  <si>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</si>
  <si>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</si>
  <si>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</si>
  <si>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</si>
  <si>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</si>
  <si>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</si>
  <si>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</si>
  <si>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</si>
  <si>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</si>
  <si>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</si>
  <si>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</si>
  <si>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</si>
  <si>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</si>
  <si>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</si>
  <si>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</si>
  <si>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</si>
  <si>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</si>
  <si>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</si>
  <si>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</si>
  <si>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</si>
  <si>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</si>
  <si>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4.91</t>
  </si>
  <si>
    <t>▲ 0.41</t>
  </si>
  <si>
    <t>▲ 5.36</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</si>
  <si>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</si>
  <si>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</si>
  <si>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</si>
  <si>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</si>
  <si>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</si>
  <si>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</si>
  <si>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</si>
  <si>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</si>
  <si>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</si>
  <si>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</si>
  <si>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</si>
  <si>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</si>
  <si>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</si>
  <si>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千葉県市町村総合事務組合（一般会計）</t>
    <rPh sb="0" eb="12">
      <t>チバケンシチョウソンソウゴウジムクミアイ</t>
    </rPh>
    <rPh sb="13" eb="17">
      <t>イッパンカイケイ</t>
    </rPh>
    <phoneticPr fontId="10"/>
  </si>
  <si>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</si>
  <si>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</si>
  <si>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</si>
  <si>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rPh sb="0" eb="14">
      <t>チバケンコウキコウレイシャイリョウコウイキレンゴウ</t>
    </rPh>
    <rPh sb="15" eb="19">
      <t>イッパンカイケイ</t>
    </rPh>
    <phoneticPr fontId="10"/>
  </si>
  <si>
    <t>千葉県後期高齢者医療広域連合（後期高齢者医療特別会計）</t>
    <rPh sb="0" eb="14">
      <t>チバケンコウキコウレイシャイリョウコウイキレンゴウ</t>
    </rPh>
    <rPh sb="15" eb="26">
      <t>コウキコウレイシャイリョウトクベツカイケイ</t>
    </rPh>
    <phoneticPr fontId="10"/>
  </si>
  <si>
    <t>柏・白井・鎌ケ谷環境衛生組合（一般会計）</t>
    <rPh sb="0" eb="1">
      <t>カシワ</t>
    </rPh>
    <rPh sb="2" eb="4">
      <t>シロイ</t>
    </rPh>
    <rPh sb="5" eb="8">
      <t>カマガヤ</t>
    </rPh>
    <rPh sb="8" eb="10">
      <t>カンキョウ</t>
    </rPh>
    <rPh sb="10" eb="12">
      <t>エイセイ</t>
    </rPh>
    <rPh sb="12" eb="14">
      <t>クミアイ</t>
    </rPh>
    <rPh sb="15" eb="19">
      <t>イッパンカイケイ</t>
    </rPh>
    <phoneticPr fontId="10"/>
  </si>
  <si>
    <t>四市複合事務組合（一般会計）</t>
    <rPh sb="0" eb="8">
      <t>ヨンシフクゴウジムクミアイ</t>
    </rPh>
    <rPh sb="9" eb="11">
      <t>イッパン</t>
    </rPh>
    <rPh sb="11" eb="13">
      <t>カイケイ</t>
    </rPh>
    <phoneticPr fontId="10"/>
  </si>
  <si>
    <t>公共施設整備基金</t>
    <phoneticPr fontId="5"/>
  </si>
  <si>
    <t>軽井沢地区公共施設等整備基金</t>
    <phoneticPr fontId="10"/>
  </si>
  <si>
    <t>保健福祉資金</t>
    <phoneticPr fontId="10"/>
  </si>
  <si>
    <t>みどりの基金</t>
    <phoneticPr fontId="10"/>
  </si>
  <si>
    <t>ふるさと基金</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</si>
  <si>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</si>
  <si>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</si>
  <si>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類似団体内平均値と比較すると、将来負担比率は38.0ポイント、有形固定資産減価償却率は3.3ポイント高い状況にある。
　有形固定資産減価償却率については、上記のとおり市営住宅、保育園、学校施設、体育館及び一般廃棄物処理施設などの有形固定資産減価償却率が比較的高いことが要因である。
　また、充当可能基金の減少などにより、将来負担比率は令和9年度頃ピークを迎え、その後は減少していく見込みである。本市においては指標が最も悪化した平成19年度の将来負担比率72.5％を上回らないよう、財政健全化計画で目安としている市全体の債務残高を567億円未満としつつ、公共施設の必要な改修を計画的に行い、両指標の改善を図っていく。</t>
    <rPh sb="241" eb="246">
      <t>ザイセイケンゼンカ</t>
    </rPh>
    <rPh sb="246" eb="248">
      <t>ケイカク</t>
    </rPh>
    <rPh sb="249" eb="251">
      <t>メヤス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</si>
  <si>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</si>
  <si>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</si>
  <si>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</si>
  <si>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</si>
  <si>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</si>
  <si>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</si>
  <si>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類似団体内平均値と比較すると、将来負担比率は38.0ポイント、実質公債費比率は0.9ポイント高い状況にある。
　実質公債費比率については、地方債元利償還金や一部事務組合等の起こした地方債に充てたと認められる補助金又は負担金の増などで前年度比0.7ポイントの増となっており、今後も過去に実施した公共施設の改修・都市基盤整備などに伴う公債費の増により5％前半から7％後半まで上昇する見込みである。
　本市においては、指標が最も悪化した平成19年度の実質公債費比率10.0％を上回らないよう市全体の債務残高を567億円未満としつつ、交付税措置のある有利な地方債を活用しながら公共施設の必要な改修を計画的に行っていく。</t>
    <rPh sb="79" eb="85">
      <t>イチブジムクミアイ</t>
    </rPh>
    <rPh sb="85" eb="86">
      <t>ナド</t>
    </rPh>
    <rPh sb="87" eb="88">
      <t>オ</t>
    </rPh>
    <rPh sb="91" eb="94">
      <t>チホウサイ</t>
    </rPh>
    <rPh sb="95" eb="96">
      <t>ア</t>
    </rPh>
    <rPh sb="99" eb="100">
      <t>ミト</t>
    </rPh>
    <rPh sb="104" eb="107">
      <t>ホジョキン</t>
    </rPh>
    <rPh sb="107" eb="108">
      <t>マタ</t>
    </rPh>
    <rPh sb="109" eb="112">
      <t>フタンキン</t>
    </rPh>
    <rPh sb="176" eb="178">
      <t>ゼンハン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</si>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</sst>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44"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3222901-FF3A-42B3-866B-D05FA2EACC7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8613-4CB4-B9BC-E3803DD9EA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28682</c:v>
                </c:pt>
                <c:pt idx="1">
                  <c:v>35303</c:v>
                </c:pt>
                <c:pt idx="2">
                  <c:v>43047</c:v>
                </c:pt>
                <c:pt idx="3">
                  <c:v>26404</c:v>
                </c:pt>
                <c:pt idx="4">
                  <c:v>31401</c:v>
                </c:pt>
              </c:numCache>
            </c:numRef>
          </c:val>
          <c:smooth val="0"/>
          <c:extLst>
            <c:ext xmlns:c16="http://schemas.microsoft.com/office/drawing/2014/chart" uri="{C3380CC4-5D6E-409C-BE32-E72D297353CC}">
              <c16:uniqueId val="{00000001-8613-4CB4-B9BC-E3803DD9EA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c:v>
                </c:pt>
                <c:pt idx="1">
                  <c:v>8.41</c:v>
                </c:pt>
                <c:pt idx="2">
                  <c:v>13.24</c:v>
                </c:pt>
                <c:pt idx="3">
                  <c:v>11.84</c:v>
                </c:pt>
                <c:pt idx="4">
                  <c:v>8.1300000000000008</c:v>
                </c:pt>
              </c:numCache>
            </c:numRef>
          </c:val>
          <c:extLst>
            <c:ext xmlns:c16="http://schemas.microsoft.com/office/drawing/2014/chart" uri="{C3380CC4-5D6E-409C-BE32-E72D297353CC}">
              <c16:uniqueId val="{00000000-08A3-4D52-8475-6E3B8DCF68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12.83</c:v>
                </c:pt>
                <c:pt idx="1">
                  <c:v>8.66</c:v>
                </c:pt>
                <c:pt idx="2">
                  <c:v>8.68</c:v>
                </c:pt>
                <c:pt idx="3">
                  <c:v>12.33</c:v>
                </c:pt>
                <c:pt idx="4">
                  <c:v>10.18</c:v>
                </c:pt>
              </c:numCache>
            </c:numRef>
          </c:val>
          <c:extLst>
            <c:ext xmlns:c16="http://schemas.microsoft.com/office/drawing/2014/chart" uri="{C3380CC4-5D6E-409C-BE32-E72D297353CC}">
              <c16:uniqueId val="{00000001-08A3-4D52-8475-6E3B8DCF68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-4.91</c:v>
                </c:pt>
                <c:pt idx="1">
                  <c:v>-0.41</c:v>
                </c:pt>
                <c:pt idx="2">
                  <c:v>5.88</c:v>
                </c:pt>
                <c:pt idx="3">
                  <c:v>1.86</c:v>
                </c:pt>
                <c:pt idx="4">
                  <c:v>-5.36</c:v>
                </c:pt>
              </c:numCache>
            </c:numRef>
          </c:val>
          <c:smooth val="0"/>
          <c:extLst>
            <c:ext xmlns:c16="http://schemas.microsoft.com/office/drawing/2014/chart" uri="{C3380CC4-5D6E-409C-BE32-E72D297353CC}">
              <c16:uniqueId val="{00000002-08A3-4D52-8475-6E3B8DCF68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110-4B06-B90D-BAECCCEECB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10-4B06-B90D-BAECCCEECB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10-4B06-B90D-BAECCCEECB8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110-4B06-B90D-BAECCCEECB8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110-4B06-B90D-BAECCCEECB8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0.04</c:v>
                </c:pt>
                <c:pt idx="4">
                  <c:v>#N/A</c:v>
                </c:pt>
                <c:pt idx="5">
                  <c:v>0.05</c:v>
                </c:pt>
                <c:pt idx="6">
                  <c:v>#N/A</c:v>
                </c:pt>
                <c:pt idx="7">
                  <c:v>0.06</c:v>
                </c:pt>
                <c:pt idx="8">
                  <c:v>#N/A</c:v>
                </c:pt>
                <c:pt idx="9">
                  <c:v>0.06</c:v>
                </c:pt>
              </c:numCache>
            </c:numRef>
          </c:val>
          <c:extLst>
            <c:ext xmlns:c16="http://schemas.microsoft.com/office/drawing/2014/chart" uri="{C3380CC4-5D6E-409C-BE32-E72D297353CC}">
              <c16:uniqueId val="{00000005-6110-4B06-B90D-BAECCCEECB8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c:v>
                </c:pt>
                <c:pt idx="2">
                  <c:v>#N/A</c:v>
                </c:pt>
                <c:pt idx="3">
                  <c:v>1.21</c:v>
                </c:pt>
                <c:pt idx="4">
                  <c:v>#N/A</c:v>
                </c:pt>
                <c:pt idx="5">
                  <c:v>1.19</c:v>
                </c:pt>
                <c:pt idx="6">
                  <c:v>#N/A</c:v>
                </c:pt>
                <c:pt idx="7">
                  <c:v>0.28999999999999998</c:v>
                </c:pt>
                <c:pt idx="8">
                  <c:v>#N/A</c:v>
                </c:pt>
                <c:pt idx="9">
                  <c:v>0.14000000000000001</c:v>
                </c:pt>
              </c:numCache>
            </c:numRef>
          </c:val>
          <c:extLst>
            <c:ext xmlns:c16="http://schemas.microsoft.com/office/drawing/2014/chart" uri="{C3380CC4-5D6E-409C-BE32-E72D297353CC}">
              <c16:uniqueId val="{00000006-6110-4B06-B90D-BAECCCEECB8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1.53</c:v>
                </c:pt>
                <c:pt idx="2">
                  <c:v>#N/A</c:v>
                </c:pt>
                <c:pt idx="3">
                  <c:v>1.39</c:v>
                </c:pt>
                <c:pt idx="4">
                  <c:v>#N/A</c:v>
                </c:pt>
                <c:pt idx="5">
                  <c:v>0.82</c:v>
                </c:pt>
                <c:pt idx="6">
                  <c:v>#N/A</c:v>
                </c:pt>
                <c:pt idx="7">
                  <c:v>1.92</c:v>
                </c:pt>
                <c:pt idx="8">
                  <c:v>#N/A</c:v>
                </c:pt>
                <c:pt idx="9">
                  <c:v>2.04</c:v>
                </c:pt>
              </c:numCache>
            </c:numRef>
          </c:val>
          <c:extLst>
            <c:ext xmlns:c16="http://schemas.microsoft.com/office/drawing/2014/chart" uri="{C3380CC4-5D6E-409C-BE32-E72D297353CC}">
              <c16:uniqueId val="{00000007-6110-4B06-B90D-BAECCCEECB8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0.28999999999999998</c:v>
                </c:pt>
                <c:pt idx="2">
                  <c:v>#N/A</c:v>
                </c:pt>
                <c:pt idx="3">
                  <c:v>1.24</c:v>
                </c:pt>
                <c:pt idx="4">
                  <c:v>#N/A</c:v>
                </c:pt>
                <c:pt idx="5">
                  <c:v>2.09</c:v>
                </c:pt>
                <c:pt idx="6">
                  <c:v>#N/A</c:v>
                </c:pt>
                <c:pt idx="7">
                  <c:v>1.8</c:v>
                </c:pt>
                <c:pt idx="8">
                  <c:v>#N/A</c:v>
                </c:pt>
                <c:pt idx="9">
                  <c:v>2.2200000000000002</c:v>
                </c:pt>
              </c:numCache>
            </c:numRef>
          </c:val>
          <c:extLst>
            <c:ext xmlns:c16="http://schemas.microsoft.com/office/drawing/2014/chart" uri="{C3380CC4-5D6E-409C-BE32-E72D297353CC}">
              <c16:uniqueId val="{00000008-6110-4B06-B90D-BAECCCEECB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5.29</c:v>
                </c:pt>
                <c:pt idx="2">
                  <c:v>#N/A</c:v>
                </c:pt>
                <c:pt idx="3">
                  <c:v>8.41</c:v>
                </c:pt>
                <c:pt idx="4">
                  <c:v>#N/A</c:v>
                </c:pt>
                <c:pt idx="5">
                  <c:v>13.24</c:v>
                </c:pt>
                <c:pt idx="6">
                  <c:v>#N/A</c:v>
                </c:pt>
                <c:pt idx="7">
                  <c:v>11.83</c:v>
                </c:pt>
                <c:pt idx="8">
                  <c:v>#N/A</c:v>
                </c:pt>
                <c:pt idx="9">
                  <c:v>8.1300000000000008</c:v>
                </c:pt>
              </c:numCache>
            </c:numRef>
          </c:val>
          <c:extLst>
            <c:ext xmlns:c16="http://schemas.microsoft.com/office/drawing/2014/chart" uri="{C3380CC4-5D6E-409C-BE32-E72D297353CC}">
              <c16:uniqueId val="{00000009-6110-4B06-B90D-BAECCCEECB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2979</c:v>
                </c:pt>
                <c:pt idx="5">
                  <c:v>3061</c:v>
                </c:pt>
                <c:pt idx="8">
                  <c:v>3235</c:v>
                </c:pt>
                <c:pt idx="11">
                  <c:v>3081</c:v>
                </c:pt>
                <c:pt idx="14">
                  <c:v>2989</c:v>
                </c:pt>
              </c:numCache>
            </c:numRef>
          </c:val>
          <c:extLst>
            <c:ext xmlns:c16="http://schemas.microsoft.com/office/drawing/2014/chart" uri="{C3380CC4-5D6E-409C-BE32-E72D297353CC}">
              <c16:uniqueId val="{00000000-D139-4765-A087-4DE0E692AA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39-4765-A087-4DE0E692AA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65</c:v>
                </c:pt>
                <c:pt idx="3">
                  <c:v>65</c:v>
                </c:pt>
                <c:pt idx="6">
                  <c:v>65</c:v>
                </c:pt>
                <c:pt idx="9">
                  <c:v>65</c:v>
                </c:pt>
                <c:pt idx="12">
                  <c:v>65</c:v>
                </c:pt>
              </c:numCache>
            </c:numRef>
          </c:val>
          <c:extLst>
            <c:ext xmlns:c16="http://schemas.microsoft.com/office/drawing/2014/chart" uri="{C3380CC4-5D6E-409C-BE32-E72D297353CC}">
              <c16:uniqueId val="{00000002-D139-4765-A087-4DE0E692AA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103</c:v>
                </c:pt>
                <c:pt idx="3">
                  <c:v>123</c:v>
                </c:pt>
                <c:pt idx="6">
                  <c:v>147</c:v>
                </c:pt>
                <c:pt idx="9">
                  <c:v>178</c:v>
                </c:pt>
                <c:pt idx="12">
                  <c:v>192</c:v>
                </c:pt>
              </c:numCache>
            </c:numRef>
          </c:val>
          <c:extLst>
            <c:ext xmlns:c16="http://schemas.microsoft.com/office/drawing/2014/chart" uri="{C3380CC4-5D6E-409C-BE32-E72D297353CC}">
              <c16:uniqueId val="{00000003-D139-4765-A087-4DE0E692AA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412</c:v>
                </c:pt>
                <c:pt idx="3">
                  <c:v>243</c:v>
                </c:pt>
                <c:pt idx="6">
                  <c:v>238</c:v>
                </c:pt>
                <c:pt idx="9">
                  <c:v>227</c:v>
                </c:pt>
                <c:pt idx="12">
                  <c:v>233</c:v>
                </c:pt>
              </c:numCache>
            </c:numRef>
          </c:val>
          <c:extLst>
            <c:ext xmlns:c16="http://schemas.microsoft.com/office/drawing/2014/chart" uri="{C3380CC4-5D6E-409C-BE32-E72D297353CC}">
              <c16:uniqueId val="{00000004-D139-4765-A087-4DE0E692AA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39-4765-A087-4DE0E692AA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39-4765-A087-4DE0E692AA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3281</c:v>
                </c:pt>
                <c:pt idx="3">
                  <c:v>3446</c:v>
                </c:pt>
                <c:pt idx="6">
                  <c:v>3634</c:v>
                </c:pt>
                <c:pt idx="9">
                  <c:v>3736</c:v>
                </c:pt>
                <c:pt idx="12">
                  <c:v>3743</c:v>
                </c:pt>
              </c:numCache>
            </c:numRef>
          </c:val>
          <c:extLst>
            <c:ext xmlns:c16="http://schemas.microsoft.com/office/drawing/2014/chart" uri="{C3380CC4-5D6E-409C-BE32-E72D297353CC}">
              <c16:uniqueId val="{00000007-D139-4765-A087-4DE0E692AA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882</c:v>
                </c:pt>
                <c:pt idx="2">
                  <c:v>#N/A</c:v>
                </c:pt>
                <c:pt idx="3">
                  <c:v>#N/A</c:v>
                </c:pt>
                <c:pt idx="4">
                  <c:v>816</c:v>
                </c:pt>
                <c:pt idx="5">
                  <c:v>#N/A</c:v>
                </c:pt>
                <c:pt idx="6">
                  <c:v>#N/A</c:v>
                </c:pt>
                <c:pt idx="7">
                  <c:v>849</c:v>
                </c:pt>
                <c:pt idx="8">
                  <c:v>#N/A</c:v>
                </c:pt>
                <c:pt idx="9">
                  <c:v>#N/A</c:v>
                </c:pt>
                <c:pt idx="10">
                  <c:v>1125</c:v>
                </c:pt>
                <c:pt idx="11">
                  <c:v>#N/A</c:v>
                </c:pt>
                <c:pt idx="12">
                  <c:v>#N/A</c:v>
                </c:pt>
                <c:pt idx="13">
                  <c:v>1244</c:v>
                </c:pt>
                <c:pt idx="14">
                  <c:v>#N/A</c:v>
                </c:pt>
              </c:numCache>
            </c:numRef>
          </c:val>
          <c:smooth val="0"/>
          <c:extLst>
            <c:ext xmlns:c16="http://schemas.microsoft.com/office/drawing/2014/chart" uri="{C3380CC4-5D6E-409C-BE32-E72D297353CC}">
              <c16:uniqueId val="{00000008-D139-4765-A087-4DE0E692AA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28659</c:v>
                </c:pt>
                <c:pt idx="5">
                  <c:v>28499</c:v>
                </c:pt>
                <c:pt idx="8">
                  <c:v>28770</c:v>
                </c:pt>
                <c:pt idx="11">
                  <c:v>27539</c:v>
                </c:pt>
                <c:pt idx="14">
                  <c:v>26260</c:v>
                </c:pt>
              </c:numCache>
            </c:numRef>
          </c:val>
          <c:extLst>
            <c:ext xmlns:c16="http://schemas.microsoft.com/office/drawing/2014/chart" uri="{C3380CC4-5D6E-409C-BE32-E72D297353CC}">
              <c16:uniqueId val="{00000000-7B36-4562-AA77-C2495C89C1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7303</c:v>
                </c:pt>
                <c:pt idx="5">
                  <c:v>6243</c:v>
                </c:pt>
                <c:pt idx="8">
                  <c:v>5414</c:v>
                </c:pt>
                <c:pt idx="11">
                  <c:v>5892</c:v>
                </c:pt>
                <c:pt idx="14">
                  <c:v>5784</c:v>
                </c:pt>
              </c:numCache>
            </c:numRef>
          </c:val>
          <c:extLst>
            <c:ext xmlns:c16="http://schemas.microsoft.com/office/drawing/2014/chart" uri="{C3380CC4-5D6E-409C-BE32-E72D297353CC}">
              <c16:uniqueId val="{00000001-7B36-4562-AA77-C2495C89C1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6916</c:v>
                </c:pt>
                <c:pt idx="5">
                  <c:v>5892</c:v>
                </c:pt>
                <c:pt idx="8">
                  <c:v>5989</c:v>
                </c:pt>
                <c:pt idx="11">
                  <c:v>6311</c:v>
                </c:pt>
                <c:pt idx="14">
                  <c:v>4992</c:v>
                </c:pt>
              </c:numCache>
            </c:numRef>
          </c:val>
          <c:extLst>
            <c:ext xmlns:c16="http://schemas.microsoft.com/office/drawing/2014/chart" uri="{C3380CC4-5D6E-409C-BE32-E72D297353CC}">
              <c16:uniqueId val="{00000002-7B36-4562-AA77-C2495C89C1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36-4562-AA77-C2495C89C1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36-4562-AA77-C2495C89C1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36-4562-AA77-C2495C89C1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2906</c:v>
                </c:pt>
                <c:pt idx="3">
                  <c:v>3106</c:v>
                </c:pt>
                <c:pt idx="6">
                  <c:v>3315</c:v>
                </c:pt>
                <c:pt idx="9">
                  <c:v>3372</c:v>
                </c:pt>
                <c:pt idx="12">
                  <c:v>3673</c:v>
                </c:pt>
              </c:numCache>
            </c:numRef>
          </c:val>
          <c:extLst>
            <c:ext xmlns:c16="http://schemas.microsoft.com/office/drawing/2014/chart" uri="{C3380CC4-5D6E-409C-BE32-E72D297353CC}">
              <c16:uniqueId val="{00000006-7B36-4562-AA77-C2495C89C1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1766</c:v>
                </c:pt>
                <c:pt idx="3">
                  <c:v>1713</c:v>
                </c:pt>
                <c:pt idx="6">
                  <c:v>2448</c:v>
                </c:pt>
                <c:pt idx="9">
                  <c:v>3183</c:v>
                </c:pt>
                <c:pt idx="12">
                  <c:v>2992</c:v>
                </c:pt>
              </c:numCache>
            </c:numRef>
          </c:val>
          <c:extLst>
            <c:ext xmlns:c16="http://schemas.microsoft.com/office/drawing/2014/chart" uri="{C3380CC4-5D6E-409C-BE32-E72D297353CC}">
              <c16:uniqueId val="{00000007-7B36-4562-AA77-C2495C89C1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4172</c:v>
                </c:pt>
                <c:pt idx="3">
                  <c:v>3008</c:v>
                </c:pt>
                <c:pt idx="6">
                  <c:v>2754</c:v>
                </c:pt>
                <c:pt idx="9">
                  <c:v>2202</c:v>
                </c:pt>
                <c:pt idx="12">
                  <c:v>2160</c:v>
                </c:pt>
              </c:numCache>
            </c:numRef>
          </c:val>
          <c:extLst>
            <c:ext xmlns:c16="http://schemas.microsoft.com/office/drawing/2014/chart" uri="{C3380CC4-5D6E-409C-BE32-E72D297353CC}">
              <c16:uniqueId val="{00000008-7B36-4562-AA77-C2495C89C1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1164</c:v>
                </c:pt>
                <c:pt idx="3">
                  <c:v>918</c:v>
                </c:pt>
                <c:pt idx="6">
                  <c:v>567</c:v>
                </c:pt>
                <c:pt idx="9">
                  <c:v>447</c:v>
                </c:pt>
                <c:pt idx="12">
                  <c:v>374</c:v>
                </c:pt>
              </c:numCache>
            </c:numRef>
          </c:val>
          <c:extLst>
            <c:ext xmlns:c16="http://schemas.microsoft.com/office/drawing/2014/chart" uri="{C3380CC4-5D6E-409C-BE32-E72D297353CC}">
              <c16:uniqueId val="{00000009-7B36-4562-AA77-C2495C89C1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37667</c:v>
                </c:pt>
                <c:pt idx="3">
                  <c:v>37638</c:v>
                </c:pt>
                <c:pt idx="6">
                  <c:v>38147</c:v>
                </c:pt>
                <c:pt idx="9">
                  <c:v>36589</c:v>
                </c:pt>
                <c:pt idx="12">
                  <c:v>35156</c:v>
                </c:pt>
              </c:numCache>
            </c:numRef>
          </c:val>
          <c:extLst>
            <c:ext xmlns:c16="http://schemas.microsoft.com/office/drawing/2014/chart" uri="{C3380CC4-5D6E-409C-BE32-E72D297353CC}">
              <c16:uniqueId val="{0000000A-7B36-4562-AA77-C2495C89C1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4799</c:v>
                </c:pt>
                <c:pt idx="2">
                  <c:v>#N/A</c:v>
                </c:pt>
                <c:pt idx="3">
                  <c:v>#N/A</c:v>
                </c:pt>
                <c:pt idx="4">
                  <c:v>5749</c:v>
                </c:pt>
                <c:pt idx="5">
                  <c:v>#N/A</c:v>
                </c:pt>
                <c:pt idx="6">
                  <c:v>#N/A</c:v>
                </c:pt>
                <c:pt idx="7">
                  <c:v>7057</c:v>
                </c:pt>
                <c:pt idx="8">
                  <c:v>#N/A</c:v>
                </c:pt>
                <c:pt idx="9">
                  <c:v>#N/A</c:v>
                </c:pt>
                <c:pt idx="10">
                  <c:v>6051</c:v>
                </c:pt>
                <c:pt idx="11">
                  <c:v>#N/A</c:v>
                </c:pt>
                <c:pt idx="12">
                  <c:v>#N/A</c:v>
                </c:pt>
                <c:pt idx="13">
                  <c:v>7320</c:v>
                </c:pt>
                <c:pt idx="14">
                  <c:v>#N/A</c:v>
                </c:pt>
              </c:numCache>
            </c:numRef>
          </c:val>
          <c:smooth val="0"/>
          <c:extLst>
            <c:ext xmlns:c16="http://schemas.microsoft.com/office/drawing/2014/chart" uri="{C3380CC4-5D6E-409C-BE32-E72D297353CC}">
              <c16:uniqueId val="{0000000B-7B36-4562-AA77-C2495C89C1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1864</c:v>
                </c:pt>
                <c:pt idx="1">
                  <c:v>2604</c:v>
                </c:pt>
                <c:pt idx="2">
                  <c:v>2194</c:v>
                </c:pt>
              </c:numCache>
            </c:numRef>
          </c:val>
          <c:extLst>
            <c:ext xmlns:c16="http://schemas.microsoft.com/office/drawing/2014/chart" uri="{C3380CC4-5D6E-409C-BE32-E72D297353CC}">
              <c16:uniqueId val="{00000000-006C-4495-AF95-75B7E09845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2128</c:v>
                </c:pt>
                <c:pt idx="1">
                  <c:v>1611</c:v>
                </c:pt>
                <c:pt idx="2">
                  <c:v>1230</c:v>
                </c:pt>
              </c:numCache>
            </c:numRef>
          </c:val>
          <c:extLst>
            <c:ext xmlns:c16="http://schemas.microsoft.com/office/drawing/2014/chart" uri="{C3380CC4-5D6E-409C-BE32-E72D297353CC}">
              <c16:uniqueId val="{00000001-006C-4495-AF95-75B7E09845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845</c:v>
                </c:pt>
                <c:pt idx="1">
                  <c:v>1195</c:v>
                </c:pt>
                <c:pt idx="2">
                  <c:v>1174</c:v>
                </c:pt>
              </c:numCache>
            </c:numRef>
          </c:val>
          <c:extLst>
            <c:ext xmlns:c16="http://schemas.microsoft.com/office/drawing/2014/chart" uri="{C3380CC4-5D6E-409C-BE32-E72D297353CC}">
              <c16:uniqueId val="{00000002-006C-4495-AF95-75B7E09845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{CA8B98F4-40C9-4019-8A5A-AD4049CB56C8}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DB4-4267-A89A-CBC975C5E3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{07D28C89-22BA-4396-B9FA-CEE9A7EFC7FB}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B4-4267-A89A-CBC975C5E3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{75AAAAFF-C917-4F41-BA41-092821BEF92A}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B4-4267-A89A-CBC975C5E3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{1AE81095-FFAE-4F74-BC6A-5D90CE2CD01B}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B4-4267-A89A-CBC975C5E3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{C384B526-E013-4DE4-96AD-742B075F1F53}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B4-4267-A89A-CBC975C5E3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{F681BA83-2B3D-48EF-9EF5-B5C1AAAFC165}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DB4-4267-A89A-CBC975C5E3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{8E1975D1-10E0-4EB0-B709-EE41F46BC098}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DB4-4267-A89A-CBC975C5E3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{7B9E2AD5-2E30-4987-AB82-3548974645A1}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DB4-4267-A89A-CBC975C5E3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{838DC0DD-D3EB-4C06-BF99-33AE94634B2B}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DB4-4267-A89A-CBC975C5E3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67.7</c:v>
                </c:pt>
                <c:pt idx="16">
                  <c:v>67.099999999999994</c:v>
                </c:pt>
                <c:pt idx="24">
                  <c:v>68.099999999999994</c:v>
                </c:pt>
                <c:pt idx="32">
                  <c:v>68.900000000000006</c:v>
                </c:pt>
              </c:numCache>
            </c:numRef>
          </c:xVal>
          <c:yVal>
            <c:numRef>
              <c:f>公会計指標分析・財政指標組合せ分析表!$BP$51:$DC$51</c:f>
              <c:numCache>
                <c:formatCode>#,##0.0;"▲ "#,##0.0</c:formatCode>
                <c:ptCount val="40"/>
                <c:pt idx="0">
                  <c:v>27.8</c:v>
                </c:pt>
                <c:pt idx="8">
                  <c:v>32.1</c:v>
                </c:pt>
                <c:pt idx="16">
                  <c:v>36.799999999999997</c:v>
                </c:pt>
                <c:pt idx="24">
                  <c:v>32.200000000000003</c:v>
                </c:pt>
                <c:pt idx="32">
                  <c:v>38</c:v>
                </c:pt>
              </c:numCache>
            </c:numRef>
          </c:yVal>
          <c:smooth val="0"/>
          <c:extLst>
            <c:ext xmlns:c16="http://schemas.microsoft.com/office/drawing/2014/chart" uri="{C3380CC4-5D6E-409C-BE32-E72D297353CC}">
              <c16:uniqueId val="{00000009-CDB4-4267-A89A-CBC975C5E3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{A2A3E76A-872F-46B2-B2F1-205E2D0EEE2C}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DB4-4267-A89A-CBC975C5E3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{0D73E3C4-6611-4D87-8F4D-2E1EAE3E8AE6}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B4-4267-A89A-CBC975C5E3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{96D41E47-9448-48EC-B2AB-65FA1DBC783E}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B4-4267-A89A-CBC975C5E3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{4D95E521-6CFC-43E3-A7E4-8485B945F9A6}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B4-4267-A89A-CBC975C5E3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{D112D068-1D32-4AD8-BCFE-3507396ED4D1}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B4-4267-A89A-CBC975C5E3A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{1882E81D-D86B-4790-8EDE-22D73065F699}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DB4-4267-A89A-CBC975C5E3A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{887F16F2-5B13-4B31-AA48-491FF6382475}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DB4-4267-A89A-CBC975C5E3A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{53AB08EB-F132-4584-BFAD-D90E7DE726B0}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DB4-4267-A89A-CBC975C5E3A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{69C525F7-138C-40C0-8CBD-2C207CA2E9CD}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DB4-4267-A89A-CBC975C5E3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CDB4-4267-A89A-CBC975C5E3A7}"/>
            </c:ext>
          </c:extLst>
        </c:ser>
        <c:dLbls>
          <c:showLegendKey val="0"/>
          <c:showVal val="1"/>
          <c:showCatName val="0"/>
          <c:showSerName val="0"/>
          <c:showPercent val="0"/>
          <c:showBubbleSize val="0"/>
        </c:dLbls>
        <c:axId val="46179840"/>
        <c:axId val="46181760"/>
      </c:scatterChart>
      <c:valAx>
        <c:axId val="46179840"/>
        <c:scaling>
          <c:orientation val="maxMin"/>
          <c:max val="70"/>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{344A5308-ED16-47C1-A467-BA564E731004}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9B-40F1-B3F0-F94BCAA72A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{D71DD48D-B4AC-4247-A5EB-768B579ADD39}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9B-40F1-B3F0-F94BCAA72A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{06E7E6F1-A2C5-40EA-86E5-592560E54365}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9B-40F1-B3F0-F94BCAA72A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{B247CE6D-A4BE-4A19-96BC-D45BFAE47238}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9B-40F1-B3F0-F94BCAA72A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{F2551D5C-9DB6-4E04-8FE0-3134D600B3F3}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9B-40F1-B3F0-F94BCAA72A2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{1D63CF02-8AEE-452F-BE9D-E10E7F21B577}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9B-40F1-B3F0-F94BCAA72A2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{2F5E54E5-3D89-4E78-9682-0E712DFC6DB3}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9B-40F1-B3F0-F94BCAA72A2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{38022097-D6AC-48AD-9EF4-BBC832B89FF7}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9B-40F1-B3F0-F94BCAA72A2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{C402040E-374C-4776-A1A4-1FBD0C36DB83}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9B-40F1-B3F0-F94BCAA72A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4.3</c:v>
                </c:pt>
                <c:pt idx="16">
                  <c:v>4.7</c:v>
                </c:pt>
                <c:pt idx="24">
                  <c:v>4.9000000000000004</c:v>
                </c:pt>
                <c:pt idx="32">
                  <c:v>5.6</c:v>
                </c:pt>
              </c:numCache>
            </c:numRef>
          </c:xVal>
          <c:yVal>
            <c:numRef>
              <c:f>公会計指標分析・財政指標組合せ分析表!$BP$73:$DC$73</c:f>
              <c:numCache>
                <c:formatCode>#,##0.0;"▲ "#,##0.0</c:formatCode>
                <c:ptCount val="40"/>
                <c:pt idx="0">
                  <c:v>27.8</c:v>
                </c:pt>
                <c:pt idx="8">
                  <c:v>32.1</c:v>
                </c:pt>
                <c:pt idx="16">
                  <c:v>36.799999999999997</c:v>
                </c:pt>
                <c:pt idx="24">
                  <c:v>32.200000000000003</c:v>
                </c:pt>
                <c:pt idx="32">
                  <c:v>38</c:v>
                </c:pt>
              </c:numCache>
            </c:numRef>
          </c:yVal>
          <c:smooth val="0"/>
          <c:extLst>
            <c:ext xmlns:c16="http://schemas.microsoft.com/office/drawing/2014/chart" uri="{C3380CC4-5D6E-409C-BE32-E72D297353CC}">
              <c16:uniqueId val="{00000009-159B-40F1-B3F0-F94BCAA72A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06E-2"/>
                  <c:y val="-5.323506908316762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{D17BF434-3F5D-461D-8C48-CCAD3309C7E1}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9B-40F1-B3F0-F94BCAA72A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{43DDFE33-4D08-4EED-B06F-D70D675DCAEE}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9B-40F1-B3F0-F94BCAA72A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{11436D27-475A-4818-898C-CB65FF196FDF}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9B-40F1-B3F0-F94BCAA72A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{9A9E9170-9405-4F2A-831D-5E6FF4918BE8}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9B-40F1-B3F0-F94BCAA72A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{4F9F009D-4955-4117-85E0-DD6CF3B5CC68}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9B-40F1-B3F0-F94BCAA72A26}"/>
                </c:ext>
              </c:extLst>
            </c:dLbl>
            <c:dLbl>
              <c:idx val="8"/>
              <c:layout>
                <c:manualLayout>
                  <c:x val="-1.8235628084249993E-2"/>
                  <c:y val="-7.159822509242029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{43604906-FC44-4D63-9921-F39CB69D1D6F}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9B-40F1-B3F0-F94BCAA72A2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{09A191D2-C6E3-4111-86CE-30447C414C15}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9B-40F1-B3F0-F94BCAA72A2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{1D397CC0-D881-44DB-A953-277DD092ED51}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9B-40F1-B3F0-F94BCAA72A2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{64A3AF97-B674-4976-8035-E9DD60C23800}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9B-40F1-B3F0-F94BCAA72A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59B-40F1-B3F0-F94BCAA72A26}"/>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）の額は、ここ数年、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新京成線連続立体交差事業など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魅力あるまちづくりのために必要不可欠な大型事業を推進してきたため、その地方債の償還により増加となっている。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なお、公共施設の耐震化等の大型事業においては、後年度交付税措置される有利な地方債を積極的に活用し、市の実質的な負担を可能な限り軽減させている。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今後も行財政運営に大きな影響を生じさせないよう、計画的な公債費の管理に努めていく。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満期一括償還地方債は利用していない。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退職手当</a:t>
          </a:r>
          <a:r>
            <a:rPr kumimoji="1" lang="ja-JP" altLang="ja-JP" sz="1200">
              <a:solidFill>
                <a:schemeClr val="dk1"/>
              </a:solidFill>
              <a:effectLst/>
              <a:latin typeface="+mn-lt"/>
              <a:ea typeface="+mn-ea"/>
              <a:cs typeface="+mn-cs"/>
            </a:rPr>
            <a:t>見込額が増となったものの、</a:t>
          </a:r>
          <a:r>
            <a:rPr kumimoji="1" lang="ja-JP" altLang="en-US" sz="1200">
              <a:solidFill>
                <a:schemeClr val="dk1"/>
              </a:solidFill>
              <a:effectLst/>
              <a:latin typeface="+mn-lt"/>
              <a:ea typeface="+mn-ea"/>
              <a:cs typeface="+mn-cs"/>
            </a:rPr>
            <a:t>一般会計等の地方債の償還が進み</a:t>
          </a:r>
          <a:r>
            <a:rPr kumimoji="1" lang="ja-JP" altLang="ja-JP" sz="1200">
              <a:solidFill>
                <a:schemeClr val="dk1"/>
              </a:solidFill>
              <a:effectLst/>
              <a:latin typeface="+mn-lt"/>
              <a:ea typeface="+mn-ea"/>
              <a:cs typeface="+mn-cs"/>
            </a:rPr>
            <a:t>、結果として将来負担額（</a:t>
          </a:r>
          <a:r>
            <a:rPr kumimoji="1" lang="en-US" altLang="ja-JP" sz="1200">
              <a:solidFill>
                <a:schemeClr val="dk1"/>
              </a:solidFill>
              <a:effectLst/>
              <a:latin typeface="+mn-lt"/>
              <a:ea typeface="+mn-ea"/>
              <a:cs typeface="+mn-cs"/>
            </a:rPr>
            <a:t>A</a:t>
          </a:r>
          <a:r>
            <a:rPr kumimoji="1" lang="ja-JP" altLang="ja-JP" sz="1200">
              <a:solidFill>
                <a:schemeClr val="dk1"/>
              </a:solidFill>
              <a:effectLst/>
              <a:latin typeface="+mn-lt"/>
              <a:ea typeface="+mn-ea"/>
              <a:cs typeface="+mn-cs"/>
            </a:rPr>
            <a:t>）が約</a:t>
          </a:r>
          <a:r>
            <a:rPr kumimoji="1" lang="en-US" altLang="ja-JP" sz="1200">
              <a:solidFill>
                <a:schemeClr val="dk1"/>
              </a:solidFill>
              <a:effectLst/>
              <a:latin typeface="+mn-lt"/>
              <a:ea typeface="+mn-ea"/>
              <a:cs typeface="+mn-cs"/>
            </a:rPr>
            <a:t>14</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千万円減少した。</a:t>
          </a:r>
          <a:endParaRPr lang="ja-JP" altLang="ja-JP" sz="1200">
            <a:effectLst/>
          </a:endParaRPr>
        </a:p>
        <a:p>
          <a:r>
            <a:rPr kumimoji="1" lang="ja-JP" altLang="ja-JP" sz="1200">
              <a:solidFill>
                <a:schemeClr val="dk1"/>
              </a:solidFill>
              <a:effectLst/>
              <a:latin typeface="+mn-lt"/>
              <a:ea typeface="+mn-ea"/>
              <a:cs typeface="+mn-cs"/>
            </a:rPr>
            <a:t>　また、充当可能基金</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充当可能特定歳入、基準財政需要額算入見込額</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減</a:t>
          </a:r>
          <a:r>
            <a:rPr kumimoji="1" lang="ja-JP" altLang="en-US" sz="1200">
              <a:solidFill>
                <a:schemeClr val="dk1"/>
              </a:solidFill>
              <a:effectLst/>
              <a:latin typeface="+mn-lt"/>
              <a:ea typeface="+mn-ea"/>
              <a:cs typeface="+mn-cs"/>
            </a:rPr>
            <a:t>となり</a:t>
          </a:r>
          <a:r>
            <a:rPr kumimoji="1" lang="ja-JP" altLang="ja-JP" sz="1200">
              <a:solidFill>
                <a:schemeClr val="dk1"/>
              </a:solidFill>
              <a:effectLst/>
              <a:latin typeface="+mn-lt"/>
              <a:ea typeface="+mn-ea"/>
              <a:cs typeface="+mn-cs"/>
            </a:rPr>
            <a:t>、充当可能財源等（</a:t>
          </a:r>
          <a:r>
            <a:rPr kumimoji="1" lang="en-US" altLang="ja-JP" sz="1200">
              <a:solidFill>
                <a:schemeClr val="dk1"/>
              </a:solidFill>
              <a:effectLst/>
              <a:latin typeface="+mn-lt"/>
              <a:ea typeface="+mn-ea"/>
              <a:cs typeface="+mn-cs"/>
            </a:rPr>
            <a:t>B</a:t>
          </a:r>
          <a:r>
            <a:rPr kumimoji="1" lang="ja-JP" altLang="ja-JP" sz="1200">
              <a:solidFill>
                <a:schemeClr val="dk1"/>
              </a:solidFill>
              <a:effectLst/>
              <a:latin typeface="+mn-lt"/>
              <a:ea typeface="+mn-ea"/>
              <a:cs typeface="+mn-cs"/>
            </a:rPr>
            <a:t>）が約</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千</a:t>
          </a:r>
          <a:r>
            <a:rPr kumimoji="1" lang="ja-JP" altLang="ja-JP" sz="1200">
              <a:solidFill>
                <a:schemeClr val="dk1"/>
              </a:solidFill>
              <a:effectLst/>
              <a:latin typeface="+mn-lt"/>
              <a:ea typeface="+mn-ea"/>
              <a:cs typeface="+mn-cs"/>
            </a:rPr>
            <a:t>万円減少した。</a:t>
          </a:r>
          <a:endParaRPr lang="ja-JP" altLang="ja-JP" sz="1200">
            <a:effectLst/>
          </a:endParaRPr>
        </a:p>
        <a:p>
          <a:r>
            <a:rPr kumimoji="1" lang="ja-JP" altLang="ja-JP" sz="1200">
              <a:solidFill>
                <a:schemeClr val="dk1"/>
              </a:solidFill>
              <a:effectLst/>
              <a:latin typeface="+mn-lt"/>
              <a:ea typeface="+mn-ea"/>
              <a:cs typeface="+mn-cs"/>
            </a:rPr>
            <a:t>　このため、将来負担比率の分子（（</a:t>
          </a:r>
          <a:r>
            <a:rPr kumimoji="1" lang="en-US" altLang="ja-JP" sz="1200">
              <a:solidFill>
                <a:schemeClr val="dk1"/>
              </a:solidFill>
              <a:effectLst/>
              <a:latin typeface="+mn-lt"/>
              <a:ea typeface="+mn-ea"/>
              <a:cs typeface="+mn-cs"/>
            </a:rPr>
            <a:t>A</a:t>
          </a:r>
          <a:r>
            <a:rPr kumimoji="1" lang="ja-JP" altLang="ja-JP" sz="1200">
              <a:solidFill>
                <a:schemeClr val="dk1"/>
              </a:solidFill>
              <a:effectLst/>
              <a:latin typeface="+mn-lt"/>
              <a:ea typeface="+mn-ea"/>
              <a:cs typeface="+mn-cs"/>
            </a:rPr>
            <a:t>）ー（</a:t>
          </a:r>
          <a:r>
            <a:rPr kumimoji="1" lang="en-US" altLang="ja-JP" sz="1200">
              <a:solidFill>
                <a:schemeClr val="dk1"/>
              </a:solidFill>
              <a:effectLst/>
              <a:latin typeface="+mn-lt"/>
              <a:ea typeface="+mn-ea"/>
              <a:cs typeface="+mn-cs"/>
            </a:rPr>
            <a:t>B</a:t>
          </a:r>
          <a:r>
            <a:rPr kumimoji="1" lang="ja-JP" altLang="ja-JP" sz="1200">
              <a:solidFill>
                <a:schemeClr val="dk1"/>
              </a:solidFill>
              <a:effectLst/>
              <a:latin typeface="+mn-lt"/>
              <a:ea typeface="+mn-ea"/>
              <a:cs typeface="+mn-cs"/>
            </a:rPr>
            <a:t>））は結果として</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千葉県鎌ケ谷市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年度の実質収支は、令和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年度と比較して約</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千万円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し約</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億円</a:t>
          </a:r>
          <a:r>
            <a:rPr kumimoji="1" lang="ja-JP" altLang="ja-JP" sz="1300">
              <a:solidFill>
                <a:schemeClr val="dk1"/>
              </a:solidFill>
              <a:effectLst/>
              <a:latin typeface="+mn-lt"/>
              <a:ea typeface="+mn-ea"/>
              <a:cs typeface="+mn-cs"/>
            </a:rPr>
            <a:t>となった。これを活用し、</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年度に</a:t>
          </a:r>
          <a:r>
            <a:rPr kumimoji="1" lang="ja-JP" altLang="ja-JP" sz="1300">
              <a:solidFill>
                <a:schemeClr val="dk1"/>
              </a:solidFill>
              <a:effectLst/>
              <a:latin typeface="+mn-lt"/>
              <a:ea typeface="+mn-ea"/>
              <a:cs typeface="+mn-cs"/>
            </a:rPr>
            <a:t>財政調整基金やその他の基金に積立てを行った</a:t>
          </a:r>
          <a:r>
            <a:rPr kumimoji="1" lang="ja-JP" altLang="en-US" sz="1300">
              <a:solidFill>
                <a:schemeClr val="dk1"/>
              </a:solidFill>
              <a:effectLst/>
              <a:latin typeface="+mn-lt"/>
              <a:ea typeface="+mn-ea"/>
              <a:cs typeface="+mn-cs"/>
            </a:rPr>
            <a:t>ものの</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様々な事業に対し各種基金を活用した結果、</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年度と比較して各種基金の残高は約</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千万円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・財政調整基金については、「鎌ケ谷市財政健全化計画」において年度末残高</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億円を目標として設定している。なお、「鎌ケ谷市財政健全化計画」では、新型コロナウイルス感染症による財政への影響を踏まえ、一時的に年度末残高が</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億円未満となることを許容しているが、段階的な回復に取り組み、令和</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年度以降の年度末残高は</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億円を確保することとしている。また、「地方債に関する総合的な管理方針」に基づき、減債基金の計画的な積立てと取崩しを行うほか、令和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年度に</a:t>
          </a:r>
          <a:r>
            <a:rPr kumimoji="1" lang="ja-JP" altLang="en-US" sz="1300">
              <a:solidFill>
                <a:schemeClr val="dk1"/>
              </a:solidFill>
              <a:effectLst/>
              <a:latin typeface="+mn-lt"/>
              <a:ea typeface="+mn-ea"/>
              <a:cs typeface="+mn-cs"/>
            </a:rPr>
            <a:t>策定した</a:t>
          </a:r>
          <a:r>
            <a:rPr kumimoji="1" lang="ja-JP" altLang="ja-JP" sz="1300">
              <a:solidFill>
                <a:schemeClr val="dk1"/>
              </a:solidFill>
              <a:effectLst/>
              <a:latin typeface="+mn-lt"/>
              <a:ea typeface="+mn-ea"/>
              <a:cs typeface="+mn-cs"/>
            </a:rPr>
            <a:t>「総合基本計画前期基本計画第</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次実施計画（補正版）」</a:t>
          </a:r>
          <a:r>
            <a:rPr kumimoji="1" lang="ja-JP" altLang="en-US" sz="1300">
              <a:solidFill>
                <a:schemeClr val="dk1"/>
              </a:solidFill>
              <a:effectLst/>
              <a:latin typeface="+mn-lt"/>
              <a:ea typeface="+mn-ea"/>
              <a:cs typeface="+mn-cs"/>
            </a:rPr>
            <a:t>に計上している</a:t>
          </a:r>
          <a:r>
            <a:rPr kumimoji="1" lang="ja-JP" altLang="ja-JP" sz="1300">
              <a:solidFill>
                <a:schemeClr val="dk1"/>
              </a:solidFill>
              <a:effectLst/>
              <a:latin typeface="+mn-lt"/>
              <a:ea typeface="+mn-ea"/>
              <a:cs typeface="+mn-cs"/>
            </a:rPr>
            <a:t>事業実施などのために</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その他特定目的基金を適切に活用していく。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・公共施設整備基金：公共施設の整備及び改修等の事業に必要な財源に活用するもの。</a:t>
          </a:r>
          <a:endParaRPr lang="ja-JP" altLang="ja-JP" sz="1300">
            <a:effectLst/>
          </a:endParaRPr>
        </a:p>
        <a:p>
          <a:r>
            <a:rPr kumimoji="1" lang="ja-JP" altLang="ja-JP" sz="1300">
              <a:solidFill>
                <a:schemeClr val="dk1"/>
              </a:solidFill>
              <a:effectLst/>
              <a:latin typeface="+mn-lt"/>
              <a:ea typeface="+mn-ea"/>
              <a:cs typeface="+mn-cs"/>
            </a:rPr>
            <a:t>・軽井沢地区公共施設等整備基金：軽井沢地区に公共施設を設置し、及び周辺環境を整備するため活用するもの。</a:t>
          </a:r>
          <a:endParaRPr lang="ja-JP" altLang="ja-JP" sz="1300">
            <a:effectLst/>
          </a:endParaRPr>
        </a:p>
        <a:p>
          <a:r>
            <a:rPr kumimoji="1" lang="ja-JP" altLang="ja-JP" sz="1300">
              <a:solidFill>
                <a:schemeClr val="dk1"/>
              </a:solidFill>
              <a:effectLst/>
              <a:latin typeface="+mn-lt"/>
              <a:ea typeface="+mn-ea"/>
              <a:cs typeface="+mn-cs"/>
            </a:rPr>
            <a:t>・保健福祉基金：保健・福祉事業の財源に活用するもの。</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・公共施設整備基金：</a:t>
          </a:r>
          <a:r>
            <a:rPr kumimoji="1" lang="ja-JP" altLang="en-US" sz="1300">
              <a:solidFill>
                <a:schemeClr val="dk1"/>
              </a:solidFill>
              <a:effectLst/>
              <a:latin typeface="+mn-lt"/>
              <a:ea typeface="+mn-ea"/>
              <a:cs typeface="+mn-cs"/>
            </a:rPr>
            <a:t>（仮称）東部地区児童センター設置</a:t>
          </a:r>
          <a:r>
            <a:rPr kumimoji="1" lang="ja-JP" altLang="ja-JP" sz="1300">
              <a:solidFill>
                <a:schemeClr val="dk1"/>
              </a:solidFill>
              <a:effectLst/>
              <a:latin typeface="+mn-lt"/>
              <a:ea typeface="+mn-ea"/>
              <a:cs typeface="+mn-cs"/>
            </a:rPr>
            <a:t>事業などの財源として約</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千万円を取り崩したこと</a:t>
          </a:r>
          <a:r>
            <a:rPr kumimoji="1" lang="ja-JP" altLang="en-US" sz="1300">
              <a:solidFill>
                <a:schemeClr val="dk1"/>
              </a:solidFill>
              <a:effectLst/>
              <a:latin typeface="+mn-lt"/>
              <a:ea typeface="+mn-ea"/>
              <a:cs typeface="+mn-cs"/>
            </a:rPr>
            <a:t>による減少</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軽井沢地区公共施設等整備基金：</a:t>
          </a:r>
          <a:r>
            <a:rPr kumimoji="1" lang="ja-JP" altLang="en-US" sz="1200">
              <a:solidFill>
                <a:schemeClr val="dk1"/>
              </a:solidFill>
              <a:effectLst/>
              <a:latin typeface="+mn-lt"/>
              <a:ea typeface="+mn-ea"/>
              <a:cs typeface="+mn-cs"/>
            </a:rPr>
            <a:t>主要市道整備事業</a:t>
          </a:r>
          <a:r>
            <a:rPr kumimoji="1" lang="ja-JP" altLang="ja-JP" sz="1200">
              <a:solidFill>
                <a:schemeClr val="dk1"/>
              </a:solidFill>
              <a:effectLst/>
              <a:latin typeface="+mn-lt"/>
              <a:ea typeface="+mn-ea"/>
              <a:cs typeface="+mn-cs"/>
            </a:rPr>
            <a:t>などで</a:t>
          </a:r>
          <a:r>
            <a:rPr kumimoji="1" lang="ja-JP" altLang="en-US"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千</a:t>
          </a:r>
          <a:r>
            <a:rPr kumimoji="1" lang="ja-JP" altLang="ja-JP" sz="1200">
              <a:solidFill>
                <a:schemeClr val="dk1"/>
              </a:solidFill>
              <a:effectLst/>
              <a:latin typeface="+mn-lt"/>
              <a:ea typeface="+mn-ea"/>
              <a:cs typeface="+mn-cs"/>
            </a:rPr>
            <a:t>万円を取り崩したものの、実質収支等を活用した積立てを行ったことに伴い増。</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・保健福祉基金：地域型保育給付などで約</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億</a:t>
          </a:r>
          <a:r>
            <a:rPr kumimoji="1" lang="ja-JP" altLang="ja-JP" sz="1300">
              <a:solidFill>
                <a:schemeClr val="dk1"/>
              </a:solidFill>
              <a:effectLst/>
              <a:latin typeface="+mn-lt"/>
              <a:ea typeface="+mn-ea"/>
              <a:cs typeface="+mn-cs"/>
            </a:rPr>
            <a:t>円を取り崩したことによる減少。</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・公共施設整備基金：義務教育施設維持補修事業実施をはじめとした公共施設の長寿命化に必要な財源を確保するため、計画的に積立てを行っていく。</a:t>
          </a:r>
          <a:endParaRPr lang="ja-JP" altLang="ja-JP" sz="1200">
            <a:effectLst/>
          </a:endParaRPr>
        </a:p>
        <a:p>
          <a:r>
            <a:rPr kumimoji="1" lang="ja-JP" altLang="ja-JP" sz="1200">
              <a:solidFill>
                <a:schemeClr val="dk1"/>
              </a:solidFill>
              <a:effectLst/>
              <a:latin typeface="+mn-lt"/>
              <a:ea typeface="+mn-ea"/>
              <a:cs typeface="+mn-cs"/>
            </a:rPr>
            <a:t>・軽井沢地区公共施設等整備基金：廃棄物処理施設周辺整備事業実施などのほか、軽井沢地区の周辺整備のため、計画的に取崩しを行っていく。</a:t>
          </a:r>
          <a:endParaRPr lang="ja-JP" altLang="ja-JP" sz="1200">
            <a:effectLst/>
          </a:endParaRPr>
        </a:p>
        <a:p>
          <a:r>
            <a:rPr kumimoji="1" lang="ja-JP" altLang="ja-JP" sz="1200">
              <a:solidFill>
                <a:schemeClr val="dk1"/>
              </a:solidFill>
              <a:effectLst/>
              <a:latin typeface="+mn-lt"/>
              <a:ea typeface="+mn-ea"/>
              <a:cs typeface="+mn-cs"/>
            </a:rPr>
            <a:t>・保健福祉基金：こども関連の扶助費の支給など、保健・福祉事業実施のため計画的に取崩しを行っていく。</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年度決算の実質収支が</a:t>
          </a:r>
          <a:r>
            <a:rPr kumimoji="1" lang="ja-JP" altLang="en-US" sz="1300">
              <a:solidFill>
                <a:schemeClr val="dk1"/>
              </a:solidFill>
              <a:effectLst/>
              <a:latin typeface="+mn-lt"/>
              <a:ea typeface="+mn-ea"/>
              <a:cs typeface="+mn-cs"/>
            </a:rPr>
            <a:t>減額</a:t>
          </a:r>
          <a:r>
            <a:rPr kumimoji="1" lang="ja-JP" altLang="ja-JP" sz="1300">
              <a:solidFill>
                <a:schemeClr val="dk1"/>
              </a:solidFill>
              <a:effectLst/>
              <a:latin typeface="+mn-lt"/>
              <a:ea typeface="+mn-ea"/>
              <a:cs typeface="+mn-cs"/>
            </a:rPr>
            <a:t>となったことなどに伴い、財政調整基金への積立てが前年度と比較して約</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千万円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し、約</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千万円となった。また、取崩額は前年度と比較して約</a:t>
          </a:r>
          <a:r>
            <a:rPr kumimoji="1" lang="en-US" altLang="ja-JP" sz="1300">
              <a:solidFill>
                <a:schemeClr val="dk1"/>
              </a:solidFill>
              <a:effectLst/>
              <a:latin typeface="+mn-lt"/>
              <a:ea typeface="+mn-ea"/>
              <a:cs typeface="+mn-cs"/>
            </a:rPr>
            <a:t>9</a:t>
          </a:r>
          <a:r>
            <a:rPr kumimoji="1" lang="ja-JP" altLang="en-US"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千万円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し、約</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千万円となったため、残高は約</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千万円の</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鎌ケ谷市</a:t>
          </a:r>
          <a:r>
            <a:rPr kumimoji="1" lang="ja-JP" altLang="ja-JP" sz="1300">
              <a:solidFill>
                <a:schemeClr val="dk1"/>
              </a:solidFill>
              <a:effectLst/>
              <a:latin typeface="+mn-lt"/>
              <a:ea typeface="+mn-ea"/>
              <a:cs typeface="+mn-cs"/>
            </a:rPr>
            <a:t>財政健全化計画」に基づき、特に経済状況に影響のある市民税約</a:t>
          </a:r>
          <a:r>
            <a:rPr kumimoji="1" lang="en-US" altLang="ja-JP" sz="1300">
              <a:solidFill>
                <a:schemeClr val="dk1"/>
              </a:solidFill>
              <a:effectLst/>
              <a:latin typeface="+mn-lt"/>
              <a:ea typeface="+mn-ea"/>
              <a:cs typeface="+mn-cs"/>
            </a:rPr>
            <a:t>72</a:t>
          </a:r>
          <a:r>
            <a:rPr kumimoji="1" lang="ja-JP" altLang="ja-JP" sz="1300">
              <a:solidFill>
                <a:schemeClr val="dk1"/>
              </a:solidFill>
              <a:effectLst/>
              <a:latin typeface="+mn-lt"/>
              <a:ea typeface="+mn-ea"/>
              <a:cs typeface="+mn-cs"/>
            </a:rPr>
            <a:t>億円（令和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年度決算）の</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％相当額と標準財政規模約</a:t>
          </a:r>
          <a:r>
            <a:rPr kumimoji="1" lang="en-US" altLang="ja-JP" sz="1300">
              <a:solidFill>
                <a:schemeClr val="dk1"/>
              </a:solidFill>
              <a:effectLst/>
              <a:latin typeface="+mn-lt"/>
              <a:ea typeface="+mn-ea"/>
              <a:cs typeface="+mn-cs"/>
            </a:rPr>
            <a:t>202</a:t>
          </a:r>
          <a:r>
            <a:rPr kumimoji="1" lang="ja-JP" altLang="ja-JP" sz="1300">
              <a:solidFill>
                <a:schemeClr val="dk1"/>
              </a:solidFill>
              <a:effectLst/>
              <a:latin typeface="+mn-lt"/>
              <a:ea typeface="+mn-ea"/>
              <a:cs typeface="+mn-cs"/>
            </a:rPr>
            <a:t>億円（令和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年度決算）の</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％相当額の</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億円を基準に、少子高齢化の進展による市税収入の減や社会保障費の増などに対する財源の対応を考慮し、</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億円を数値目標とする（当初予算編成後の目標額は</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億円）。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・「地方債に関する総合的な管理方針」や、公債費の状況から約</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千万円</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取崩しを行い、約</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千万円</a:t>
          </a:r>
          <a:r>
            <a:rPr kumimoji="1" lang="ja-JP" altLang="ja-JP" sz="1300">
              <a:solidFill>
                <a:schemeClr val="dk1"/>
              </a:solidFill>
              <a:effectLst/>
              <a:latin typeface="+mn-lt"/>
              <a:ea typeface="+mn-ea"/>
              <a:cs typeface="+mn-cs"/>
            </a:rPr>
            <a:t>を積み立てたものの、約</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千万円の減少となった。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・「地方債に関する総合的な管理方針」を基本に積立てや取崩しを実施していくが、</a:t>
          </a:r>
          <a:r>
            <a:rPr kumimoji="1" lang="ja-JP" altLang="en-US" sz="1300">
              <a:solidFill>
                <a:schemeClr val="dk1"/>
              </a:solidFill>
              <a:effectLst/>
              <a:latin typeface="+mn-lt"/>
              <a:ea typeface="+mn-ea"/>
              <a:cs typeface="+mn-cs"/>
            </a:rPr>
            <a:t>公債費がピークとなっているため、</a:t>
          </a:r>
          <a:r>
            <a:rPr kumimoji="1" lang="ja-JP" altLang="ja-JP" sz="1300">
              <a:solidFill>
                <a:schemeClr val="dk1"/>
              </a:solidFill>
              <a:effectLst/>
              <a:latin typeface="+mn-lt"/>
              <a:ea typeface="+mn-ea"/>
              <a:cs typeface="+mn-cs"/>
            </a:rPr>
            <a:t>引き続き公債費見込みのうち</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億円を超える部分の半額を減債基金の取崩しで対応していく。また、方針に定める、令和</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年度末の残高で約</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億円を確保するため、計画的な積立てを行っていく。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BF42C6B-9E42-439B-AF54-F28F3A98C5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A458012-0462-4A10-8661-F5C0B25F1C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0D991E9-69FB-465E-8F95-9DCD4B4A8B1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1DDB67C-4760-44BC-A7AA-8337DC1C5BB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7309501-5861-4D5C-8761-CCDAF59E0BBC}"/>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B76B7B7-B362-46D4-B923-7174FC6AC50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BB1485C-4CD1-4965-AD74-5FB0DED7DFAA}"/>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43B462E-8BDB-498D-82F7-70D84BD09A0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D06A409-769A-4438-AE36-B8AE281CCA9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1A43832-2D5A-493B-8D61-2B486870F8E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76CBE06-7ED7-4810-A3B1-BCD887407E39}"/>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2BFA5E5-6F99-4B10-B198-6C4EFD37D3A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109,557
107,380
21.08
44,139,203
42,117,309
1,752,195
21,549,892
35,156,198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E97A38C-3511-4FA4-92DC-1AFF4788ACF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287CD73-1517-4B11-8556-20AFD29878D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24805A1-4767-4F2B-8162-221028E0491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32BF326-4BA6-4362-B6B5-E081055DB54C}"/>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42D3DFD-5638-42B5-A9E6-6D4A574E2ED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9974F93-D34E-4381-9F19-112A6B7EB4A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14A42D5-8A1B-4FAC-AB17-A18AB4D2D132}"/>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1B297D2-3FB6-47C3-BCC2-6CD0498DC866}"/>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ACBAB27-DF93-4731-AD98-011FCC887ABD}"/>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061F068-8648-441E-8121-AF35A10B2ED7}"/>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3F0A5B7-2C89-41A2-860A-7BCD1CBF0E5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B561A13-755F-4739-8E5B-5DEE850D160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9C1283D-E825-439A-A0BF-09F00F33BF38}"/>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9CE57D9-80AC-4AB1-84AE-8EDDB647A5C8}"/>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7DFDD19-ADD0-478C-8FFE-D3D00A279A2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F50F719-74EB-4C23-8274-26444886163B}"/>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97EA152-AD4D-4207-8145-FC71FC7888F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AD9674A-6F94-4360-9466-84D4DED6D67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27E5028-F110-4669-952C-64F6682F14B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E3E5002-3B1F-4E3F-BBF1-F0FF84D5189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7CDF850-849E-4A0A-B7E6-BA5537222D12}"/>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43DB598-1040-4CD0-9F55-965E54C25875}"/>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4814013-3207-4FE3-9BFD-EC5C780EF47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B250015-B8CD-47F8-98C0-2F64E4148396}"/>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9AF29F4-9DB2-462C-B1B5-7D3FC788671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B74BDEC-BE9D-4963-B918-D494A3DC7D8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09485F6-DB94-4C3D-8C78-CECA1CDCBDB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073A232-E6E8-4387-94A6-3CB6E6997767}"/>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BB5495A-99FD-45A0-B412-868A145DF3F5}"/>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E44D0C1-DB02-4446-900F-E7463AB68AD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5A2C731-5444-4C09-B21E-A7A14A9C61E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0ABDC0C-E646-471F-93C0-BACF16ADA9A5}"/>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E3F2702-A3BF-46DC-BAA3-FA7FF9B9584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1359DE0-9C6D-4178-A982-75392345DAEB}"/>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69B8325-47A1-4DDE-8E7B-50AFF1025497}"/>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小学校外壁・屋上や中央消防署の改修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を実施したが、昨年度と比較し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り、依然として類似団体内平均値よりも高い状況が続いている。要因としては、市営住宅、保育園、学校施設、体育館及び一般廃棄物処理施設などの有形固定資産減価償却率が比較的高いことが挙げられる。引き続き公共施設等総合管理計画及び個別計画に基づき、計画的な保全を実施することで施設を長寿命化し、財政負担の軽減と平準化を図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555E1FD-B367-4F60-8D5D-71595315148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4F9CFA9-EEA4-4181-83C3-682FC4DBD8A4}"/>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F2E9A91-989C-4255-AAE4-E182596F5211}"/>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09B857F-7F29-412E-BA41-2D4875C44662}"/>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CF41B4D-D711-4621-A830-E638EE54BDE2}"/>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D9DEEE6-301B-4EC5-A219-C4A24F3A139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4335D3D-61DD-4C7A-BE48-24229F23978F}"/>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D460E42-78CA-4730-8FC9-9AEBEA3B2FF6}"/>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AE9FDF8-EAD7-4B3F-AEB7-F7A45535131A}"/>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7A7EC9F-3670-47D6-A20F-261557123B3A}"/>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6E0015F-6567-408D-ACB9-6934F714FB2A}"/>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B4B702E-053C-4A48-93DD-3D1109384765}"/>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7F8AC6D-62B5-4863-8DB9-19FD4136EA21}"/>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38ED942-2DE4-4A5B-80B0-90D6C111D72D}"/>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827F8E0-C037-47F6-BEE0-8CC558ABBC8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570381E-3DE7-4552-BB65-31033AAD5AB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2A227021-92DA-42D1-B95F-92167FFD1AAB}"/>
            </a:ext>
          </a:extLst>
        </xdr:cNvPr>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B46E466F-53FF-4531-9C54-B205962538F0}"/>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D260DFEA-6BCA-4D61-829C-B580017E7905}"/>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id="{097D0993-42F8-409C-B0DF-F96BC9186501}"/>
            </a:ext>
          </a:extLst>
        </xdr:cNvPr>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D20F1458-27BD-42C1-86DC-D022267DCCAE}"/>
            </a:ext>
          </a:extLst>
        </xdr:cNvPr>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a:extLst>
            <a:ext uri="{FF2B5EF4-FFF2-40B4-BE49-F238E27FC236}">
              <a16:creationId xmlns:a16="http://schemas.microsoft.com/office/drawing/2014/main" id="{4DD9603D-E3B9-49C1-932D-6A5B5F6622A9}"/>
            </a:ext>
          </a:extLst>
        </xdr:cNvPr>
        <xdr:cNvSpPr txBox="1"/>
      </xdr:nvSpPr>
      <xdr:spPr>
        <a:xfrm>
          <a:off x="4258945" y="5918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id="{B37F98F5-5819-43C8-9CD4-332451F566EB}"/>
            </a:ext>
          </a:extLst>
        </xdr:cNvPr>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id="{A77F0A66-B95D-4291-83F2-A6E7190B5B3E}"/>
            </a:ext>
          </a:extLst>
        </xdr:cNvPr>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id="{75C5D02A-CDEB-414B-8490-5DA6DF0C6C1A}"/>
            </a:ext>
          </a:extLst>
        </xdr:cNvPr>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a:extLst>
            <a:ext uri="{FF2B5EF4-FFF2-40B4-BE49-F238E27FC236}">
              <a16:creationId xmlns:a16="http://schemas.microsoft.com/office/drawing/2014/main" id="{5FD12648-FC4D-4BE0-A908-8EA2B9243CB7}"/>
            </a:ext>
          </a:extLst>
        </xdr:cNvPr>
        <xdr:cNvSpPr/>
      </xdr:nvSpPr>
      <xdr:spPr>
        <a:xfrm>
          <a:off x="219646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a:extLst>
            <a:ext uri="{FF2B5EF4-FFF2-40B4-BE49-F238E27FC236}">
              <a16:creationId xmlns:a16="http://schemas.microsoft.com/office/drawing/2014/main" id="{6E5A1495-8824-4960-A7E0-594ED35B12C8}"/>
            </a:ext>
          </a:extLst>
        </xdr:cNvPr>
        <xdr:cNvSpPr/>
      </xdr:nvSpPr>
      <xdr:spPr>
        <a:xfrm>
          <a:off x="152590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A7F07B6-300C-4BA0-A30E-620CFB345B6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B7B8E20-E953-4FA9-9A51-213AF3D820BC}"/>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05CB873-F8C5-4940-98D8-A033F0363832}"/>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8BC6FE3-C46C-4C34-87DE-A47221AF5AF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53B41E4-2F0F-45E0-9E05-CE46014DFA93}"/>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44027</xdr:rowOff>
    </xdr:from>
    <xdr:to>
      <xdr:col>23</xdr:col>
      <xdr:colOff>136525</xdr:colOff>
      <xdr:row>32</xdr:row>
      <xdr:rowOff>145627</xdr:rowOff>
    </xdr:to>
    <xdr:sp macro="" textlink="">
      <xdr:nvSpPr>
        <xdr:cNvPr id="81" name="楕円 80">
          <a:extLst>
            <a:ext uri="{FF2B5EF4-FFF2-40B4-BE49-F238E27FC236}">
              <a16:creationId xmlns:a16="http://schemas.microsoft.com/office/drawing/2014/main" id="{8C625733-AC77-43CF-9EC0-063A1A2CCAF1}"/>
            </a:ext>
          </a:extLst>
        </xdr:cNvPr>
        <xdr:cNvSpPr/>
      </xdr:nvSpPr>
      <xdr:spPr>
        <a:xfrm>
          <a:off x="4157345" y="61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22454</xdr:rowOff>
    </xdr:from>
    <xdr:ext cx="405111" cy="259045"/>
    <xdr:sp macro="" textlink="">
      <xdr:nvSpPr>
        <xdr:cNvPr id="82" name="有形固定資産減価償却率該当値テキスト">
          <a:extLst>
            <a:ext uri="{FF2B5EF4-FFF2-40B4-BE49-F238E27FC236}">
              <a16:creationId xmlns:a16="http://schemas.microsoft.com/office/drawing/2014/main" id="{38EE87E9-B3E9-472D-BAD8-0FE6BFED03AF}"/>
            </a:ext>
          </a:extLst>
        </xdr:cNvPr>
        <xdr:cNvSpPr txBox="1"/>
      </xdr:nvSpPr>
      <xdr:spPr>
        <a:xfrm>
          <a:off x="4258945" y="6156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15240</xdr:rowOff>
    </xdr:from>
    <xdr:to>
      <xdr:col>19</xdr:col>
      <xdr:colOff>187325</xdr:colOff>
      <xdr:row>32</xdr:row>
      <xdr:rowOff>116840</xdr:rowOff>
    </xdr:to>
    <xdr:sp macro="" textlink="">
      <xdr:nvSpPr>
        <xdr:cNvPr id="83" name="楕円 82">
          <a:extLst>
            <a:ext uri="{FF2B5EF4-FFF2-40B4-BE49-F238E27FC236}">
              <a16:creationId xmlns:a16="http://schemas.microsoft.com/office/drawing/2014/main" id="{8470356F-C2A3-4B08-ACE3-E70CF94569DF}"/>
            </a:ext>
          </a:extLst>
        </xdr:cNvPr>
        <xdr:cNvSpPr/>
      </xdr:nvSpPr>
      <xdr:spPr>
        <a:xfrm>
          <a:off x="3537585" y="6149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66040</xdr:rowOff>
    </xdr:from>
    <xdr:to>
      <xdr:col>23</xdr:col>
      <xdr:colOff>85725</xdr:colOff>
      <xdr:row>32</xdr:row>
      <xdr:rowOff>94827</xdr:rowOff>
    </xdr:to>
    <xdr:cxnSp macro="">
      <xdr:nvCxnSpPr>
        <xdr:cNvPr id="84" name="直線コネクタ 83">
          <a:extLst>
            <a:ext uri="{FF2B5EF4-FFF2-40B4-BE49-F238E27FC236}">
              <a16:creationId xmlns:a16="http://schemas.microsoft.com/office/drawing/2014/main" id="{AC589856-9757-45DC-B9E3-1A8B03897083}"/>
            </a:ext>
          </a:extLst>
        </xdr:cNvPr>
        <xdr:cNvCxnSpPr/>
      </xdr:nvCxnSpPr>
      <xdr:spPr>
        <a:xfrm>
          <a:off x="3588385" y="6200140"/>
          <a:ext cx="6197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150707</xdr:rowOff>
    </xdr:from>
    <xdr:to>
      <xdr:col>15</xdr:col>
      <xdr:colOff>187325</xdr:colOff>
      <xdr:row>32</xdr:row>
      <xdr:rowOff>80857</xdr:rowOff>
    </xdr:to>
    <xdr:sp macro="" textlink="">
      <xdr:nvSpPr>
        <xdr:cNvPr id="85" name="楕円 84">
          <a:extLst>
            <a:ext uri="{FF2B5EF4-FFF2-40B4-BE49-F238E27FC236}">
              <a16:creationId xmlns:a16="http://schemas.microsoft.com/office/drawing/2014/main" id="{10E04D97-19FD-4DB5-BDAC-4FFBE515FD1B}"/>
            </a:ext>
          </a:extLst>
        </xdr:cNvPr>
        <xdr:cNvSpPr/>
      </xdr:nvSpPr>
      <xdr:spPr>
        <a:xfrm>
          <a:off x="2867025" y="6117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30057</xdr:rowOff>
    </xdr:from>
    <xdr:to>
      <xdr:col>19</xdr:col>
      <xdr:colOff>136525</xdr:colOff>
      <xdr:row>32</xdr:row>
      <xdr:rowOff>66040</xdr:rowOff>
    </xdr:to>
    <xdr:cxnSp macro="">
      <xdr:nvCxnSpPr>
        <xdr:cNvPr id="86" name="直線コネクタ 85">
          <a:extLst>
            <a:ext uri="{FF2B5EF4-FFF2-40B4-BE49-F238E27FC236}">
              <a16:creationId xmlns:a16="http://schemas.microsoft.com/office/drawing/2014/main" id="{DDFF82D8-C375-4FA8-A931-D0A1AC66058B}"/>
            </a:ext>
          </a:extLst>
        </xdr:cNvPr>
        <xdr:cNvCxnSpPr/>
      </xdr:nvCxnSpPr>
      <xdr:spPr>
        <a:xfrm>
          <a:off x="2917825" y="6164157"/>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847</xdr:rowOff>
    </xdr:from>
    <xdr:to>
      <xdr:col>11</xdr:col>
      <xdr:colOff>187325</xdr:colOff>
      <xdr:row>32</xdr:row>
      <xdr:rowOff>102447</xdr:rowOff>
    </xdr:to>
    <xdr:sp macro="" textlink="">
      <xdr:nvSpPr>
        <xdr:cNvPr id="87" name="楕円 86">
          <a:extLst>
            <a:ext uri="{FF2B5EF4-FFF2-40B4-BE49-F238E27FC236}">
              <a16:creationId xmlns:a16="http://schemas.microsoft.com/office/drawing/2014/main" id="{AF2C83C4-B195-4BFE-8C53-158F00495AD5}"/>
            </a:ext>
          </a:extLst>
        </xdr:cNvPr>
        <xdr:cNvSpPr/>
      </xdr:nvSpPr>
      <xdr:spPr>
        <a:xfrm>
          <a:off x="2196465" y="61349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30057</xdr:rowOff>
    </xdr:from>
    <xdr:to>
      <xdr:col>15</xdr:col>
      <xdr:colOff>136525</xdr:colOff>
      <xdr:row>32</xdr:row>
      <xdr:rowOff>51647</xdr:rowOff>
    </xdr:to>
    <xdr:cxnSp macro="">
      <xdr:nvCxnSpPr>
        <xdr:cNvPr id="88" name="直線コネクタ 87">
          <a:extLst>
            <a:ext uri="{FF2B5EF4-FFF2-40B4-BE49-F238E27FC236}">
              <a16:creationId xmlns:a16="http://schemas.microsoft.com/office/drawing/2014/main" id="{4A643AA7-00ED-4411-87C6-1254DF0AAEC3}"/>
            </a:ext>
          </a:extLst>
        </xdr:cNvPr>
        <xdr:cNvCxnSpPr/>
      </xdr:nvCxnSpPr>
      <xdr:spPr>
        <a:xfrm flipV="1">
          <a:off x="2247265" y="6164157"/>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143510</xdr:rowOff>
    </xdr:from>
    <xdr:to>
      <xdr:col>7</xdr:col>
      <xdr:colOff>187325</xdr:colOff>
      <xdr:row>32</xdr:row>
      <xdr:rowOff>73660</xdr:rowOff>
    </xdr:to>
    <xdr:sp macro="" textlink="">
      <xdr:nvSpPr>
        <xdr:cNvPr id="89" name="楕円 88">
          <a:extLst>
            <a:ext uri="{FF2B5EF4-FFF2-40B4-BE49-F238E27FC236}">
              <a16:creationId xmlns:a16="http://schemas.microsoft.com/office/drawing/2014/main" id="{29FC6600-E231-4F2E-8E6F-3A0B8491ABA4}"/>
            </a:ext>
          </a:extLst>
        </xdr:cNvPr>
        <xdr:cNvSpPr/>
      </xdr:nvSpPr>
      <xdr:spPr>
        <a:xfrm>
          <a:off x="1525905" y="610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22860</xdr:rowOff>
    </xdr:from>
    <xdr:to>
      <xdr:col>11</xdr:col>
      <xdr:colOff>136525</xdr:colOff>
      <xdr:row>32</xdr:row>
      <xdr:rowOff>51647</xdr:rowOff>
    </xdr:to>
    <xdr:cxnSp macro="">
      <xdr:nvCxnSpPr>
        <xdr:cNvPr id="90" name="直線コネクタ 89">
          <a:extLst>
            <a:ext uri="{FF2B5EF4-FFF2-40B4-BE49-F238E27FC236}">
              <a16:creationId xmlns:a16="http://schemas.microsoft.com/office/drawing/2014/main" id="{1720501A-43F5-4235-B0A8-92EFE826E348}"/>
            </a:ext>
          </a:extLst>
        </xdr:cNvPr>
        <xdr:cNvCxnSpPr/>
      </xdr:nvCxnSpPr>
      <xdr:spPr>
        <a:xfrm>
          <a:off x="1576705" y="6156960"/>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a:extLst>
            <a:ext uri="{FF2B5EF4-FFF2-40B4-BE49-F238E27FC236}">
              <a16:creationId xmlns:a16="http://schemas.microsoft.com/office/drawing/2014/main" id="{05296820-6740-4008-B63F-ED7ED6F6EA3E}"/>
            </a:ext>
          </a:extLst>
        </xdr:cNvPr>
        <xdr:cNvSpPr txBox="1"/>
      </xdr:nvSpPr>
      <xdr:spPr>
        <a:xfrm>
          <a:off x="3395989" y="578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a:extLst>
            <a:ext uri="{FF2B5EF4-FFF2-40B4-BE49-F238E27FC236}">
              <a16:creationId xmlns:a16="http://schemas.microsoft.com/office/drawing/2014/main" id="{414BC858-C15A-4962-AF06-845401834303}"/>
            </a:ext>
          </a:extLst>
        </xdr:cNvPr>
        <xdr:cNvSpPr txBox="1"/>
      </xdr:nvSpPr>
      <xdr:spPr>
        <a:xfrm>
          <a:off x="2738129" y="575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a:extLst>
            <a:ext uri="{FF2B5EF4-FFF2-40B4-BE49-F238E27FC236}">
              <a16:creationId xmlns:a16="http://schemas.microsoft.com/office/drawing/2014/main" id="{076328AB-D711-441A-B62E-BDC51A5DB841}"/>
            </a:ext>
          </a:extLst>
        </xdr:cNvPr>
        <xdr:cNvSpPr txBox="1"/>
      </xdr:nvSpPr>
      <xdr:spPr>
        <a:xfrm>
          <a:off x="2067569" y="5756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a:extLst>
            <a:ext uri="{FF2B5EF4-FFF2-40B4-BE49-F238E27FC236}">
              <a16:creationId xmlns:a16="http://schemas.microsoft.com/office/drawing/2014/main" id="{2B832315-3239-4B66-A887-1B4A2B8F69B7}"/>
            </a:ext>
          </a:extLst>
        </xdr:cNvPr>
        <xdr:cNvSpPr txBox="1"/>
      </xdr:nvSpPr>
      <xdr:spPr>
        <a:xfrm>
          <a:off x="139700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107967</xdr:rowOff>
    </xdr:from>
    <xdr:ext cx="405111" cy="259045"/>
    <xdr:sp macro="" textlink="">
      <xdr:nvSpPr>
        <xdr:cNvPr id="95" name="n_1mainValue有形固定資産減価償却率">
          <a:extLst>
            <a:ext uri="{FF2B5EF4-FFF2-40B4-BE49-F238E27FC236}">
              <a16:creationId xmlns:a16="http://schemas.microsoft.com/office/drawing/2014/main" id="{8BAD9EF5-0EE0-43D2-9265-8C6D95B6B87C}"/>
            </a:ext>
          </a:extLst>
        </xdr:cNvPr>
        <xdr:cNvSpPr txBox="1"/>
      </xdr:nvSpPr>
      <xdr:spPr>
        <a:xfrm>
          <a:off x="3395989" y="6242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71984</xdr:rowOff>
    </xdr:from>
    <xdr:ext cx="405111" cy="259045"/>
    <xdr:sp macro="" textlink="">
      <xdr:nvSpPr>
        <xdr:cNvPr id="96" name="n_2mainValue有形固定資産減価償却率">
          <a:extLst>
            <a:ext uri="{FF2B5EF4-FFF2-40B4-BE49-F238E27FC236}">
              <a16:creationId xmlns:a16="http://schemas.microsoft.com/office/drawing/2014/main" id="{AA38EECC-DB59-42FD-B9EA-C25806E66C22}"/>
            </a:ext>
          </a:extLst>
        </xdr:cNvPr>
        <xdr:cNvSpPr txBox="1"/>
      </xdr:nvSpPr>
      <xdr:spPr>
        <a:xfrm>
          <a:off x="2738129" y="620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93574</xdr:rowOff>
    </xdr:from>
    <xdr:ext cx="405111" cy="259045"/>
    <xdr:sp macro="" textlink="">
      <xdr:nvSpPr>
        <xdr:cNvPr id="97" name="n_3mainValue有形固定資産減価償却率">
          <a:extLst>
            <a:ext uri="{FF2B5EF4-FFF2-40B4-BE49-F238E27FC236}">
              <a16:creationId xmlns:a16="http://schemas.microsoft.com/office/drawing/2014/main" id="{7B7928E3-E72B-4BA8-80CD-4E1166602040}"/>
            </a:ext>
          </a:extLst>
        </xdr:cNvPr>
        <xdr:cNvSpPr txBox="1"/>
      </xdr:nvSpPr>
      <xdr:spPr>
        <a:xfrm>
          <a:off x="2067569" y="622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64787</xdr:rowOff>
    </xdr:from>
    <xdr:ext cx="405111" cy="259045"/>
    <xdr:sp macro="" textlink="">
      <xdr:nvSpPr>
        <xdr:cNvPr id="98" name="n_4mainValue有形固定資産減価償却率">
          <a:extLst>
            <a:ext uri="{FF2B5EF4-FFF2-40B4-BE49-F238E27FC236}">
              <a16:creationId xmlns:a16="http://schemas.microsoft.com/office/drawing/2014/main" id="{CC701C06-2566-4474-A11A-A436E7CFF173}"/>
            </a:ext>
          </a:extLst>
        </xdr:cNvPr>
        <xdr:cNvSpPr txBox="1"/>
      </xdr:nvSpPr>
      <xdr:spPr>
        <a:xfrm>
          <a:off x="1397009"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7650204-9A80-429A-AD45-35ED8682587A}"/>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DAD9BDF-40BA-423F-A818-604AC9D86C0E}"/>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8329A04-B49D-4568-BBA4-9FBDD4FBA262}"/>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5125DB2-C6F5-42BE-AB77-265829844642}"/>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58C5D0A-D69B-403C-A80E-57B197C9465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FF03D82-AB01-4C55-B01A-74E9F3CDC6D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022C25A-FC36-4F45-B6DA-3FAFC3953A7F}"/>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52D9832-18F7-4FB0-9E80-05A7BA6FB3E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252E07C-822B-49A1-9901-26467AE70735}"/>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54D9A48-4EB4-463C-928C-52DB333F063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E024CB3-2B08-41C5-B2C9-F89286C155DA}"/>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4A19F84-F516-4559-8ADB-BB5CA3619B0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A009EED-4F43-499D-8F1E-615C573BC60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類似団体内平均値と比較すると高い状況にあり、令和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ポイントの増となった。要因としては、経常一般財源等の収入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の増より、経常経費充当財源の増が上回り、分母が減少した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ことなどによる。今後は、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地方債の償還が進んで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いくと見込まれており、市で定めた「地方債に関する総合的な管理方針」に基づき、適切に対応していく。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F9B7B2A-8488-4141-A701-D36604AFCC2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CD23D6C-0663-4B1B-A221-567277062B7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A4CF27D-6BE3-4AC6-9379-AEFE511589A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C9F8C46-AA3F-40B4-9C49-CCDB9EF708A6}"/>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C9138F2-A9AC-4E26-94C5-E82B1DAA5028}"/>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CAF76560-A749-446D-9789-E367474B4954}"/>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951EC561-CE31-4065-B3A4-90A03120E804}"/>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3D3C13A6-0DA3-48BD-A34A-9587DEDDD8F2}"/>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3E05358C-D89F-4AFD-8319-7D1D286DF035}"/>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9E11797-BF3F-4105-8D54-F1E0FC45D30A}"/>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CDC9B005-A7CE-49AD-AF77-5D3D0632C459}"/>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0AA5356-2762-41D5-B610-03202F7FA566}"/>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98FF37-9B08-492C-86D9-65FBF7043113}"/>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68A4D3F-FD09-43A4-8301-5D11B467C405}"/>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D1EADD6D-C207-4500-91E9-3E16DDF010F2}"/>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CC6EDFA-949E-4153-A43D-9E36815A2F6B}"/>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DDC34-966D-4638-8D52-FF4B71C6BC6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id="{213551F3-6EDF-462A-AB23-61A07CE94BEE}"/>
            </a:ext>
          </a:extLst>
        </xdr:cNvPr>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a:extLst>
            <a:ext uri="{FF2B5EF4-FFF2-40B4-BE49-F238E27FC236}">
              <a16:creationId xmlns:a16="http://schemas.microsoft.com/office/drawing/2014/main" id="{E35284E6-B0DD-4A4D-A3E1-0372B28C13FD}"/>
            </a:ext>
          </a:extLst>
        </xdr:cNvPr>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id="{32E9CAFF-32AB-4EF9-A5C1-DAD95DABB539}"/>
            </a:ext>
          </a:extLst>
        </xdr:cNvPr>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478BBB37-898B-4748-9C0D-5F09B88C20E0}"/>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79201E1-3166-4718-B5AD-A3B134C5E1A8}"/>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a:extLst>
            <a:ext uri="{FF2B5EF4-FFF2-40B4-BE49-F238E27FC236}">
              <a16:creationId xmlns:a16="http://schemas.microsoft.com/office/drawing/2014/main" id="{040A67B1-55FD-44CC-A2B1-546E5AD447F0}"/>
            </a:ext>
          </a:extLst>
        </xdr:cNvPr>
        <xdr:cNvSpPr txBox="1"/>
      </xdr:nvSpPr>
      <xdr:spPr>
        <a:xfrm>
          <a:off x="13080365" y="566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a:extLst>
            <a:ext uri="{FF2B5EF4-FFF2-40B4-BE49-F238E27FC236}">
              <a16:creationId xmlns:a16="http://schemas.microsoft.com/office/drawing/2014/main" id="{C46B9AE7-030D-4906-8109-1AC1C28E1685}"/>
            </a:ext>
          </a:extLst>
        </xdr:cNvPr>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a:extLst>
            <a:ext uri="{FF2B5EF4-FFF2-40B4-BE49-F238E27FC236}">
              <a16:creationId xmlns:a16="http://schemas.microsoft.com/office/drawing/2014/main" id="{B52ADECC-6672-448D-98FA-3A2B3C71FEC3}"/>
            </a:ext>
          </a:extLst>
        </xdr:cNvPr>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a:extLst>
            <a:ext uri="{FF2B5EF4-FFF2-40B4-BE49-F238E27FC236}">
              <a16:creationId xmlns:a16="http://schemas.microsoft.com/office/drawing/2014/main" id="{A0C1EA89-F229-407F-A1D2-4D4CA5586D52}"/>
            </a:ext>
          </a:extLst>
        </xdr:cNvPr>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a:extLst>
            <a:ext uri="{FF2B5EF4-FFF2-40B4-BE49-F238E27FC236}">
              <a16:creationId xmlns:a16="http://schemas.microsoft.com/office/drawing/2014/main" id="{83159FDD-E772-402C-8B2A-C3350E513C0E}"/>
            </a:ext>
          </a:extLst>
        </xdr:cNvPr>
        <xdr:cNvSpPr/>
      </xdr:nvSpPr>
      <xdr:spPr>
        <a:xfrm>
          <a:off x="11017885" y="5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a:extLst>
            <a:ext uri="{FF2B5EF4-FFF2-40B4-BE49-F238E27FC236}">
              <a16:creationId xmlns:a16="http://schemas.microsoft.com/office/drawing/2014/main" id="{589ECBA7-0E58-4142-B997-A54A391F9B0B}"/>
            </a:ext>
          </a:extLst>
        </xdr:cNvPr>
        <xdr:cNvSpPr/>
      </xdr:nvSpPr>
      <xdr:spPr>
        <a:xfrm>
          <a:off x="1034732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958F694-ADCA-4A58-87B5-09926E5A6FB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6522B86-B6C3-4C36-97ED-DD0D931D238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257354A-8664-47E4-82B8-533AD6AD5F65}"/>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435C8FD-2738-45D6-9CEE-EFE4B4B000C5}"/>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635AD6B-C182-43AF-A1D4-A14AC33C0EF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116405</xdr:rowOff>
    </xdr:from>
    <xdr:to>
      <xdr:col>76</xdr:col>
      <xdr:colOff>73025</xdr:colOff>
      <xdr:row>33</xdr:row>
      <xdr:rowOff>46555</xdr:rowOff>
    </xdr:to>
    <xdr:sp macro="" textlink="">
      <xdr:nvSpPr>
        <xdr:cNvPr id="145" name="楕円 144">
          <a:extLst>
            <a:ext uri="{FF2B5EF4-FFF2-40B4-BE49-F238E27FC236}">
              <a16:creationId xmlns:a16="http://schemas.microsoft.com/office/drawing/2014/main" id="{54B570CE-3C74-4BCB-B28F-4BD78C05CA94}"/>
            </a:ext>
          </a:extLst>
        </xdr:cNvPr>
        <xdr:cNvSpPr/>
      </xdr:nvSpPr>
      <xdr:spPr>
        <a:xfrm>
          <a:off x="13001625" y="6250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94832</xdr:rowOff>
    </xdr:from>
    <xdr:ext cx="469744" cy="259045"/>
    <xdr:sp macro="" textlink="">
      <xdr:nvSpPr>
        <xdr:cNvPr id="146" name="債務償還比率該当値テキスト">
          <a:extLst>
            <a:ext uri="{FF2B5EF4-FFF2-40B4-BE49-F238E27FC236}">
              <a16:creationId xmlns:a16="http://schemas.microsoft.com/office/drawing/2014/main" id="{5FA92AA5-DB92-4F15-BAFA-B77CCCC44404}"/>
            </a:ext>
          </a:extLst>
        </xdr:cNvPr>
        <xdr:cNvSpPr txBox="1"/>
      </xdr:nvSpPr>
      <xdr:spPr>
        <a:xfrm>
          <a:off x="13080365" y="622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148136</xdr:rowOff>
    </xdr:from>
    <xdr:to>
      <xdr:col>72</xdr:col>
      <xdr:colOff>123825</xdr:colOff>
      <xdr:row>32</xdr:row>
      <xdr:rowOff>78286</xdr:rowOff>
    </xdr:to>
    <xdr:sp macro="" textlink="">
      <xdr:nvSpPr>
        <xdr:cNvPr id="147" name="楕円 146">
          <a:extLst>
            <a:ext uri="{FF2B5EF4-FFF2-40B4-BE49-F238E27FC236}">
              <a16:creationId xmlns:a16="http://schemas.microsoft.com/office/drawing/2014/main" id="{B2727167-B08B-474F-B84F-CAE610E3EBE4}"/>
            </a:ext>
          </a:extLst>
        </xdr:cNvPr>
        <xdr:cNvSpPr/>
      </xdr:nvSpPr>
      <xdr:spPr>
        <a:xfrm>
          <a:off x="12359005" y="6114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27486</xdr:rowOff>
    </xdr:from>
    <xdr:to>
      <xdr:col>76</xdr:col>
      <xdr:colOff>22225</xdr:colOff>
      <xdr:row>32</xdr:row>
      <xdr:rowOff>167205</xdr:rowOff>
    </xdr:to>
    <xdr:cxnSp macro="">
      <xdr:nvCxnSpPr>
        <xdr:cNvPr id="148" name="直線コネクタ 147">
          <a:extLst>
            <a:ext uri="{FF2B5EF4-FFF2-40B4-BE49-F238E27FC236}">
              <a16:creationId xmlns:a16="http://schemas.microsoft.com/office/drawing/2014/main" id="{E2692733-FFA7-40E3-A023-7A83DD78C9B4}"/>
            </a:ext>
          </a:extLst>
        </xdr:cNvPr>
        <xdr:cNvCxnSpPr/>
      </xdr:nvCxnSpPr>
      <xdr:spPr>
        <a:xfrm>
          <a:off x="12409805" y="6161586"/>
          <a:ext cx="619760" cy="13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103723</xdr:rowOff>
    </xdr:from>
    <xdr:to>
      <xdr:col>68</xdr:col>
      <xdr:colOff>123825</xdr:colOff>
      <xdr:row>32</xdr:row>
      <xdr:rowOff>33873</xdr:rowOff>
    </xdr:to>
    <xdr:sp macro="" textlink="">
      <xdr:nvSpPr>
        <xdr:cNvPr id="149" name="楕円 148">
          <a:extLst>
            <a:ext uri="{FF2B5EF4-FFF2-40B4-BE49-F238E27FC236}">
              <a16:creationId xmlns:a16="http://schemas.microsoft.com/office/drawing/2014/main" id="{119A5AD6-2551-493C-A9AF-ECC68E7B81E8}"/>
            </a:ext>
          </a:extLst>
        </xdr:cNvPr>
        <xdr:cNvSpPr/>
      </xdr:nvSpPr>
      <xdr:spPr>
        <a:xfrm>
          <a:off x="11688445" y="6070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154523</xdr:rowOff>
    </xdr:from>
    <xdr:to>
      <xdr:col>72</xdr:col>
      <xdr:colOff>73025</xdr:colOff>
      <xdr:row>32</xdr:row>
      <xdr:rowOff>27486</xdr:rowOff>
    </xdr:to>
    <xdr:cxnSp macro="">
      <xdr:nvCxnSpPr>
        <xdr:cNvPr id="150" name="直線コネクタ 149">
          <a:extLst>
            <a:ext uri="{FF2B5EF4-FFF2-40B4-BE49-F238E27FC236}">
              <a16:creationId xmlns:a16="http://schemas.microsoft.com/office/drawing/2014/main" id="{2DCF1CF2-099C-43E7-AE3E-AF5218A5318F}"/>
            </a:ext>
          </a:extLst>
        </xdr:cNvPr>
        <xdr:cNvCxnSpPr/>
      </xdr:nvCxnSpPr>
      <xdr:spPr>
        <a:xfrm>
          <a:off x="11739245" y="6120983"/>
          <a:ext cx="670560" cy="4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23141</xdr:rowOff>
    </xdr:from>
    <xdr:to>
      <xdr:col>64</xdr:col>
      <xdr:colOff>123825</xdr:colOff>
      <xdr:row>33</xdr:row>
      <xdr:rowOff>124741</xdr:rowOff>
    </xdr:to>
    <xdr:sp macro="" textlink="">
      <xdr:nvSpPr>
        <xdr:cNvPr id="151" name="楕円 150">
          <a:extLst>
            <a:ext uri="{FF2B5EF4-FFF2-40B4-BE49-F238E27FC236}">
              <a16:creationId xmlns:a16="http://schemas.microsoft.com/office/drawing/2014/main" id="{F7E19B6F-50BF-4587-9B1E-FB66C177525A}"/>
            </a:ext>
          </a:extLst>
        </xdr:cNvPr>
        <xdr:cNvSpPr/>
      </xdr:nvSpPr>
      <xdr:spPr>
        <a:xfrm>
          <a:off x="11017885" y="63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154523</xdr:rowOff>
    </xdr:from>
    <xdr:to>
      <xdr:col>68</xdr:col>
      <xdr:colOff>73025</xdr:colOff>
      <xdr:row>33</xdr:row>
      <xdr:rowOff>73941</xdr:rowOff>
    </xdr:to>
    <xdr:cxnSp macro="">
      <xdr:nvCxnSpPr>
        <xdr:cNvPr id="152" name="直線コネクタ 151">
          <a:extLst>
            <a:ext uri="{FF2B5EF4-FFF2-40B4-BE49-F238E27FC236}">
              <a16:creationId xmlns:a16="http://schemas.microsoft.com/office/drawing/2014/main" id="{6EA3699E-D964-40F9-BB12-D33805E1D22A}"/>
            </a:ext>
          </a:extLst>
        </xdr:cNvPr>
        <xdr:cNvCxnSpPr/>
      </xdr:nvCxnSpPr>
      <xdr:spPr>
        <a:xfrm flipV="1">
          <a:off x="11068685" y="6120983"/>
          <a:ext cx="670560" cy="25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45348</xdr:rowOff>
    </xdr:from>
    <xdr:to>
      <xdr:col>60</xdr:col>
      <xdr:colOff>123825</xdr:colOff>
      <xdr:row>33</xdr:row>
      <xdr:rowOff>146948</xdr:rowOff>
    </xdr:to>
    <xdr:sp macro="" textlink="">
      <xdr:nvSpPr>
        <xdr:cNvPr id="153" name="楕円 152">
          <a:extLst>
            <a:ext uri="{FF2B5EF4-FFF2-40B4-BE49-F238E27FC236}">
              <a16:creationId xmlns:a16="http://schemas.microsoft.com/office/drawing/2014/main" id="{54FC5A9F-7C0C-4435-BEA3-46C77DA2B5F6}"/>
            </a:ext>
          </a:extLst>
        </xdr:cNvPr>
        <xdr:cNvSpPr/>
      </xdr:nvSpPr>
      <xdr:spPr>
        <a:xfrm>
          <a:off x="10347325" y="634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73941</xdr:rowOff>
    </xdr:from>
    <xdr:to>
      <xdr:col>64</xdr:col>
      <xdr:colOff>73025</xdr:colOff>
      <xdr:row>33</xdr:row>
      <xdr:rowOff>96148</xdr:rowOff>
    </xdr:to>
    <xdr:cxnSp macro="">
      <xdr:nvCxnSpPr>
        <xdr:cNvPr id="154" name="直線コネクタ 153">
          <a:extLst>
            <a:ext uri="{FF2B5EF4-FFF2-40B4-BE49-F238E27FC236}">
              <a16:creationId xmlns:a16="http://schemas.microsoft.com/office/drawing/2014/main" id="{11363C3F-A0D5-4DB3-8F78-C616D8983F25}"/>
            </a:ext>
          </a:extLst>
        </xdr:cNvPr>
        <xdr:cNvCxnSpPr/>
      </xdr:nvCxnSpPr>
      <xdr:spPr>
        <a:xfrm flipV="1">
          <a:off x="10398125" y="6375681"/>
          <a:ext cx="67056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a:extLst>
            <a:ext uri="{FF2B5EF4-FFF2-40B4-BE49-F238E27FC236}">
              <a16:creationId xmlns:a16="http://schemas.microsoft.com/office/drawing/2014/main" id="{7CF14F9C-B29F-4E3A-808F-1AA8B0F0482F}"/>
            </a:ext>
          </a:extLst>
        </xdr:cNvPr>
        <xdr:cNvSpPr txBox="1"/>
      </xdr:nvSpPr>
      <xdr:spPr>
        <a:xfrm>
          <a:off x="12185092" y="559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a:extLst>
            <a:ext uri="{FF2B5EF4-FFF2-40B4-BE49-F238E27FC236}">
              <a16:creationId xmlns:a16="http://schemas.microsoft.com/office/drawing/2014/main" id="{23705B17-C2FD-4187-9417-6D243C6AE55E}"/>
            </a:ext>
          </a:extLst>
        </xdr:cNvPr>
        <xdr:cNvSpPr txBox="1"/>
      </xdr:nvSpPr>
      <xdr:spPr>
        <a:xfrm>
          <a:off x="11527232" y="553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a:extLst>
            <a:ext uri="{FF2B5EF4-FFF2-40B4-BE49-F238E27FC236}">
              <a16:creationId xmlns:a16="http://schemas.microsoft.com/office/drawing/2014/main" id="{111B0E56-9567-4D1E-98FB-DC4F916A3F97}"/>
            </a:ext>
          </a:extLst>
        </xdr:cNvPr>
        <xdr:cNvSpPr txBox="1"/>
      </xdr:nvSpPr>
      <xdr:spPr>
        <a:xfrm>
          <a:off x="10856672" y="577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a:extLst>
            <a:ext uri="{FF2B5EF4-FFF2-40B4-BE49-F238E27FC236}">
              <a16:creationId xmlns:a16="http://schemas.microsoft.com/office/drawing/2014/main" id="{A6DBA433-BE4F-476E-8C9C-65A1836E128A}"/>
            </a:ext>
          </a:extLst>
        </xdr:cNvPr>
        <xdr:cNvSpPr txBox="1"/>
      </xdr:nvSpPr>
      <xdr:spPr>
        <a:xfrm>
          <a:off x="10186112" y="58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69413</xdr:rowOff>
    </xdr:from>
    <xdr:ext cx="469744" cy="259045"/>
    <xdr:sp macro="" textlink="">
      <xdr:nvSpPr>
        <xdr:cNvPr id="159" name="n_1mainValue債務償還比率">
          <a:extLst>
            <a:ext uri="{FF2B5EF4-FFF2-40B4-BE49-F238E27FC236}">
              <a16:creationId xmlns:a16="http://schemas.microsoft.com/office/drawing/2014/main" id="{F8CB9598-C8C7-4EF8-8840-B7316ECFF964}"/>
            </a:ext>
          </a:extLst>
        </xdr:cNvPr>
        <xdr:cNvSpPr txBox="1"/>
      </xdr:nvSpPr>
      <xdr:spPr>
        <a:xfrm>
          <a:off x="12185092" y="620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25000</xdr:rowOff>
    </xdr:from>
    <xdr:ext cx="469744" cy="259045"/>
    <xdr:sp macro="" textlink="">
      <xdr:nvSpPr>
        <xdr:cNvPr id="160" name="n_2mainValue債務償還比率">
          <a:extLst>
            <a:ext uri="{FF2B5EF4-FFF2-40B4-BE49-F238E27FC236}">
              <a16:creationId xmlns:a16="http://schemas.microsoft.com/office/drawing/2014/main" id="{1C5C2128-AE1A-4B69-B081-188A33267E49}"/>
            </a:ext>
          </a:extLst>
        </xdr:cNvPr>
        <xdr:cNvSpPr txBox="1"/>
      </xdr:nvSpPr>
      <xdr:spPr>
        <a:xfrm>
          <a:off x="11527232" y="615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115868</xdr:rowOff>
    </xdr:from>
    <xdr:ext cx="469744" cy="259045"/>
    <xdr:sp macro="" textlink="">
      <xdr:nvSpPr>
        <xdr:cNvPr id="161" name="n_3mainValue債務償還比率">
          <a:extLst>
            <a:ext uri="{FF2B5EF4-FFF2-40B4-BE49-F238E27FC236}">
              <a16:creationId xmlns:a16="http://schemas.microsoft.com/office/drawing/2014/main" id="{BFDA0ED9-3F1D-47AE-B6F5-C4EFBD286448}"/>
            </a:ext>
          </a:extLst>
        </xdr:cNvPr>
        <xdr:cNvSpPr txBox="1"/>
      </xdr:nvSpPr>
      <xdr:spPr>
        <a:xfrm>
          <a:off x="10856672" y="641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138075</xdr:rowOff>
    </xdr:from>
    <xdr:ext cx="469744" cy="259045"/>
    <xdr:sp macro="" textlink="">
      <xdr:nvSpPr>
        <xdr:cNvPr id="162" name="n_4mainValue債務償還比率">
          <a:extLst>
            <a:ext uri="{FF2B5EF4-FFF2-40B4-BE49-F238E27FC236}">
              <a16:creationId xmlns:a16="http://schemas.microsoft.com/office/drawing/2014/main" id="{4D8BE53F-78C5-46E9-8058-49BC487B113C}"/>
            </a:ext>
          </a:extLst>
        </xdr:cNvPr>
        <xdr:cNvSpPr txBox="1"/>
      </xdr:nvSpPr>
      <xdr:spPr>
        <a:xfrm>
          <a:off x="10186112" y="643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4514897-76C0-4804-B52C-078652E71A5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FC7DB37-EB55-4F51-9CE8-CBE4F8436378}"/>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2D993CF-C5BC-4968-927D-2B8E4FAFDE9C}"/>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2AC09424-0965-47BF-9D1A-3A89E8FDC5EF}"/>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D7FAF13-8990-4FF1-9BCF-78AA6D49E7BB}"/>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6E0E7E3-45E7-4DB6-9ECC-5C87FF34D81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1862BA-7430-4D09-825E-DB9AE7B38AD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64731D-6A1F-4295-8A6C-BE2AD5A1C31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8FE423-1209-4342-830A-11C68698DAF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E84EAB-CEBD-467B-8C7D-994D7649DEE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6AA4A5-5FB0-4A5A-ACE4-97D89BFF03F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DD956B-EDD3-4B21-B8A4-41D1C485D1A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7F91BB-68DC-4553-BEB0-239F84F56FA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2D16AC-CCC6-4286-95E3-E024A36190D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71498D-555C-4665-9E52-B43200749EA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F242E0-9ACC-4FBC-8A70-20B1D99E16B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109,557
107,380
21.08
44,139,203
42,117,309
1,752,195
21,549,892
35,156,198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2D8E0A-44FC-4280-8CB8-1251066314A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6F8C57-1557-4932-8AFC-1C432FD33C6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21D76A-E0DF-48EE-9037-31E21A1F989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3E8642-246F-4E94-939F-309AD7FFDAF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786A9A-6296-44EF-863C-79C9A130934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D40C74-E963-4336-9D0B-6910F00BD6F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5D5554-BEB5-49B1-8994-36F89F13351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36541E-C7C8-4AD7-AE78-4D893B29802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B0CCB5-50EB-438E-AE82-44D94F3A1C0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044A29-88AD-401E-9C8C-601684390D5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C03A32-0F35-4873-B51C-76CDAD8099C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7E3B5A-BECC-4301-9E21-0B309C9DB00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67552B2-794C-4A61-B7F8-3E38B40A621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0E9412-36E3-491C-9AA4-79337ED4940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2C1461-983E-4EC5-94F4-1EE420A42EE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D3D5EB-BC5A-4BBC-8EB8-88327F5B9F9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D68306-99B2-4B99-936C-2D2A2714132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CE4F04-0864-4858-9B04-2EA3455B72E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0D778E-C9B1-42D1-9035-03D676FA4E8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8BB92AE-BCB1-44E5-BB7A-C945A040CF2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A26083-03B7-45D9-8D3C-06AFEB07243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DD5415-0AE1-4931-9C1F-46BCE104EDE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D275DC-D241-48BD-AFC3-2DEFC7DEE99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0C33D7-6912-4FCA-A107-3C0FCD81288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84CEDA-B149-49D2-8C65-DB2AB0E7B76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6B490D-AD77-4C1A-AF75-71722DD8EB4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F94F22-AB69-4B15-B586-E7A636EA5C2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359F64-23C2-422B-8A4B-DFBF9C77F0B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6DCF44-AB6C-4AC0-94E6-11AA8CC52FF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05E0A7-FF44-4F12-9587-F542410E99A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ED05A89-63C0-405C-A4E9-935F609DA0A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B03ECB-8B64-4DBA-A33D-B71E19AC897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3924C2D-73FA-459D-9484-46AD637BB95C}"/>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F0EDC88-6752-486D-BA3D-2D70410A14A4}"/>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98A8C69-4196-4C69-B35E-3963CE2AFADC}"/>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23FC696-4936-42E0-A99C-AD2B0B246EE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3DF7F04-C3C9-4281-BEE8-4EF4DD4418D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4E90943-3674-47B8-9377-FF563B6E512C}"/>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B685FA2-0282-4F15-B7F7-99C6A96649DC}"/>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D06A09E-EE6B-4C96-9956-7C5B24CA7FC8}"/>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0C5DC0A-6309-4C7D-8E29-03C25B45BDD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4947DFC-D0D7-4208-A91A-4931572926F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A5C09FC-D651-49B2-97CE-5945559BE43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CAFE775C-F2BD-446D-8EA5-B49BA6354828}"/>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14BA58C4-9B7C-4B9E-9043-14C81303E941}"/>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BCE883C4-74FB-4282-A16C-85CB474D06D9}"/>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5872CAAB-211A-4300-B8A3-A91E01FBAEA6}"/>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2D528B34-A8F3-4253-82DA-3EF5A55BC398}"/>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376ABE7D-33DF-41E0-9D96-81932B1165EE}"/>
            </a:ext>
          </a:extLst>
        </xdr:cNvPr>
        <xdr:cNvSpPr txBox="1"/>
      </xdr:nvSpPr>
      <xdr:spPr>
        <a:xfrm>
          <a:off x="412496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ECBA1284-5CD1-460D-9547-CBEA4C445003}"/>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325AAED5-46B1-42B6-ACE7-918F23129A48}"/>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21F1EC0-762A-44E9-93B4-8F82ED5EF7B4}"/>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4FF5E64F-FF4B-4D9E-9086-0550EE9A8B01}"/>
            </a:ext>
          </a:extLst>
        </xdr:cNvPr>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FA4BE66C-DA20-4B4B-BC1E-F625E5EC4B5D}"/>
            </a:ext>
          </a:extLst>
        </xdr:cNvPr>
        <xdr:cNvSpPr/>
      </xdr:nvSpPr>
      <xdr:spPr>
        <a:xfrm>
          <a:off x="965200" y="6177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E1CEF28-DEA5-4DDA-BB25-74BE98E49F2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88C05E6-2513-45C1-BFD5-275F3D63354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A6325C-E1D8-4E62-A9CC-0F483573BB4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A4B857-5B65-4C75-BA25-8FE9A2502E5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C125A6B-DA83-4235-A9EA-3C206B3322B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57404</xdr:rowOff>
    </xdr:from>
    <xdr:to>
      <xdr:col>24</xdr:col>
      <xdr:colOff>114300</xdr:colOff>
      <xdr:row>37</xdr:row>
      <xdr:rowOff>159004</xdr:rowOff>
    </xdr:to>
    <xdr:sp macro="" textlink="">
      <xdr:nvSpPr>
        <xdr:cNvPr id="71" name="楕円 70">
          <a:extLst>
            <a:ext uri="{FF2B5EF4-FFF2-40B4-BE49-F238E27FC236}">
              <a16:creationId xmlns:a16="http://schemas.microsoft.com/office/drawing/2014/main" id="{3BE62BBF-5742-44F8-93B1-EB6D832B9DFF}"/>
            </a:ext>
          </a:extLst>
        </xdr:cNvPr>
        <xdr:cNvSpPr/>
      </xdr:nvSpPr>
      <xdr:spPr>
        <a:xfrm>
          <a:off x="4036060" y="62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80281</xdr:rowOff>
    </xdr:from>
    <xdr:ext cx="405111" cy="259045"/>
    <xdr:sp macro="" textlink="">
      <xdr:nvSpPr>
        <xdr:cNvPr id="72" name="【道路】&#10;有形固定資産減価償却率該当値テキスト">
          <a:extLst>
            <a:ext uri="{FF2B5EF4-FFF2-40B4-BE49-F238E27FC236}">
              <a16:creationId xmlns:a16="http://schemas.microsoft.com/office/drawing/2014/main" id="{B61722B0-D420-414C-B14E-3BF915EA9DC1}"/>
            </a:ext>
          </a:extLst>
        </xdr:cNvPr>
        <xdr:cNvSpPr txBox="1"/>
      </xdr:nvSpPr>
      <xdr:spPr>
        <a:xfrm>
          <a:off x="4124960" y="611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3" name="楕円 72">
          <a:extLst>
            <a:ext uri="{FF2B5EF4-FFF2-40B4-BE49-F238E27FC236}">
              <a16:creationId xmlns:a16="http://schemas.microsoft.com/office/drawing/2014/main" id="{A917C47B-4409-462F-B10E-9FB0BE8A6EBB}"/>
            </a:ext>
          </a:extLst>
        </xdr:cNvPr>
        <xdr:cNvSpPr/>
      </xdr:nvSpPr>
      <xdr:spPr>
        <a:xfrm>
          <a:off x="331216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108204</xdr:rowOff>
    </xdr:to>
    <xdr:cxnSp macro="">
      <xdr:nvCxnSpPr>
        <xdr:cNvPr id="74" name="直線コネクタ 73">
          <a:extLst>
            <a:ext uri="{FF2B5EF4-FFF2-40B4-BE49-F238E27FC236}">
              <a16:creationId xmlns:a16="http://schemas.microsoft.com/office/drawing/2014/main" id="{1D9FC0CF-D7C6-4F4D-B0D3-6EC2AB66F708}"/>
            </a:ext>
          </a:extLst>
        </xdr:cNvPr>
        <xdr:cNvCxnSpPr/>
      </xdr:nvCxnSpPr>
      <xdr:spPr>
        <a:xfrm>
          <a:off x="3355340" y="6290310"/>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18542</xdr:rowOff>
    </xdr:from>
    <xdr:to>
      <xdr:col>15</xdr:col>
      <xdr:colOff>101600</xdr:colOff>
      <xdr:row>37</xdr:row>
      <xdr:rowOff>120142</xdr:rowOff>
    </xdr:to>
    <xdr:sp macro="" textlink="">
      <xdr:nvSpPr>
        <xdr:cNvPr id="75" name="楕円 74">
          <a:extLst>
            <a:ext uri="{FF2B5EF4-FFF2-40B4-BE49-F238E27FC236}">
              <a16:creationId xmlns:a16="http://schemas.microsoft.com/office/drawing/2014/main" id="{04C6C801-F972-425E-889F-2D487220060E}"/>
            </a:ext>
          </a:extLst>
        </xdr:cNvPr>
        <xdr:cNvSpPr/>
      </xdr:nvSpPr>
      <xdr:spPr>
        <a:xfrm>
          <a:off x="2514600" y="6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69342</xdr:rowOff>
    </xdr:from>
    <xdr:to>
      <xdr:col>19</xdr:col>
      <xdr:colOff>177800</xdr:colOff>
      <xdr:row>37</xdr:row>
      <xdr:rowOff>87630</xdr:rowOff>
    </xdr:to>
    <xdr:cxnSp macro="">
      <xdr:nvCxnSpPr>
        <xdr:cNvPr id="76" name="直線コネクタ 75">
          <a:extLst>
            <a:ext uri="{FF2B5EF4-FFF2-40B4-BE49-F238E27FC236}">
              <a16:creationId xmlns:a16="http://schemas.microsoft.com/office/drawing/2014/main" id="{555BAB79-F18F-4537-BF18-03F7DB41D6F5}"/>
            </a:ext>
          </a:extLst>
        </xdr:cNvPr>
        <xdr:cNvCxnSpPr/>
      </xdr:nvCxnSpPr>
      <xdr:spPr>
        <a:xfrm>
          <a:off x="2565400" y="6272022"/>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169418</xdr:rowOff>
    </xdr:from>
    <xdr:to>
      <xdr:col>10</xdr:col>
      <xdr:colOff>165100</xdr:colOff>
      <xdr:row>37</xdr:row>
      <xdr:rowOff>99568</xdr:rowOff>
    </xdr:to>
    <xdr:sp macro="" textlink="">
      <xdr:nvSpPr>
        <xdr:cNvPr id="77" name="楕円 76">
          <a:extLst>
            <a:ext uri="{FF2B5EF4-FFF2-40B4-BE49-F238E27FC236}">
              <a16:creationId xmlns:a16="http://schemas.microsoft.com/office/drawing/2014/main" id="{E3E67B43-A5AF-4D9C-9B82-6C530824C150}"/>
            </a:ext>
          </a:extLst>
        </xdr:cNvPr>
        <xdr:cNvSpPr/>
      </xdr:nvSpPr>
      <xdr:spPr>
        <a:xfrm>
          <a:off x="1739900" y="6204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48768</xdr:rowOff>
    </xdr:from>
    <xdr:to>
      <xdr:col>15</xdr:col>
      <xdr:colOff>50800</xdr:colOff>
      <xdr:row>37</xdr:row>
      <xdr:rowOff>69342</xdr:rowOff>
    </xdr:to>
    <xdr:cxnSp macro="">
      <xdr:nvCxnSpPr>
        <xdr:cNvPr id="78" name="直線コネクタ 77">
          <a:extLst>
            <a:ext uri="{FF2B5EF4-FFF2-40B4-BE49-F238E27FC236}">
              <a16:creationId xmlns:a16="http://schemas.microsoft.com/office/drawing/2014/main" id="{72C0C28E-5B70-435C-B458-957CDC86864C}"/>
            </a:ext>
          </a:extLst>
        </xdr:cNvPr>
        <xdr:cNvCxnSpPr/>
      </xdr:nvCxnSpPr>
      <xdr:spPr>
        <a:xfrm>
          <a:off x="1790700" y="6251448"/>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79" name="楕円 78">
          <a:extLst>
            <a:ext uri="{FF2B5EF4-FFF2-40B4-BE49-F238E27FC236}">
              <a16:creationId xmlns:a16="http://schemas.microsoft.com/office/drawing/2014/main" id="{F36739CA-1AAA-4538-B94E-36F80BD7D7E0}"/>
            </a:ext>
          </a:extLst>
        </xdr:cNvPr>
        <xdr:cNvSpPr/>
      </xdr:nvSpPr>
      <xdr:spPr>
        <a:xfrm>
          <a:off x="965200" y="616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48768</xdr:rowOff>
    </xdr:to>
    <xdr:cxnSp macro="">
      <xdr:nvCxnSpPr>
        <xdr:cNvPr id="80" name="直線コネクタ 79">
          <a:extLst>
            <a:ext uri="{FF2B5EF4-FFF2-40B4-BE49-F238E27FC236}">
              <a16:creationId xmlns:a16="http://schemas.microsoft.com/office/drawing/2014/main" id="{A26CDFFF-8902-4329-BCAD-0AB8F8A23101}"/>
            </a:ext>
          </a:extLst>
        </xdr:cNvPr>
        <xdr:cNvCxnSpPr/>
      </xdr:nvCxnSpPr>
      <xdr:spPr>
        <a:xfrm>
          <a:off x="1008380" y="6210300"/>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2B358782-98CF-441E-BE16-F61C0DC0283F}"/>
            </a:ext>
          </a:extLst>
        </xdr:cNvPr>
        <xdr:cNvSpPr txBox="1"/>
      </xdr:nvSpPr>
      <xdr:spPr>
        <a:xfrm>
          <a:off x="3170564" y="633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1A905307-4027-487B-BBC2-ECD78E1F3188}"/>
            </a:ext>
          </a:extLst>
        </xdr:cNvPr>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296D8FC4-1964-4DBC-89D6-5BE0A769914C}"/>
            </a:ext>
          </a:extLst>
        </xdr:cNvPr>
        <xdr:cNvSpPr txBox="1"/>
      </xdr:nvSpPr>
      <xdr:spPr>
        <a:xfrm>
          <a:off x="161100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FB388E69-984F-4A17-9A28-1C5C0EB80F1C}"/>
            </a:ext>
          </a:extLst>
        </xdr:cNvPr>
        <xdr:cNvSpPr txBox="1"/>
      </xdr:nvSpPr>
      <xdr:spPr>
        <a:xfrm>
          <a:off x="836304" y="626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5" name="n_1mainValue【道路】&#10;有形固定資産減価償却率">
          <a:extLst>
            <a:ext uri="{FF2B5EF4-FFF2-40B4-BE49-F238E27FC236}">
              <a16:creationId xmlns:a16="http://schemas.microsoft.com/office/drawing/2014/main" id="{786BF134-5E0C-48EE-A397-97EF539ACE37}"/>
            </a:ext>
          </a:extLst>
        </xdr:cNvPr>
        <xdr:cNvSpPr txBox="1"/>
      </xdr:nvSpPr>
      <xdr:spPr>
        <a:xfrm>
          <a:off x="317056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6" name="n_2mainValue【道路】&#10;有形固定資産減価償却率">
          <a:extLst>
            <a:ext uri="{FF2B5EF4-FFF2-40B4-BE49-F238E27FC236}">
              <a16:creationId xmlns:a16="http://schemas.microsoft.com/office/drawing/2014/main" id="{8AA1DC34-4D7E-4810-A78B-FFE276885ECE}"/>
            </a:ext>
          </a:extLst>
        </xdr:cNvPr>
        <xdr:cNvSpPr txBox="1"/>
      </xdr:nvSpPr>
      <xdr:spPr>
        <a:xfrm>
          <a:off x="2385704" y="631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90695</xdr:rowOff>
    </xdr:from>
    <xdr:ext cx="405111" cy="259045"/>
    <xdr:sp macro="" textlink="">
      <xdr:nvSpPr>
        <xdr:cNvPr id="87" name="n_3mainValue【道路】&#10;有形固定資産減価償却率">
          <a:extLst>
            <a:ext uri="{FF2B5EF4-FFF2-40B4-BE49-F238E27FC236}">
              <a16:creationId xmlns:a16="http://schemas.microsoft.com/office/drawing/2014/main" id="{976E88F7-1C5D-4F06-BB3A-9857AE642865}"/>
            </a:ext>
          </a:extLst>
        </xdr:cNvPr>
        <xdr:cNvSpPr txBox="1"/>
      </xdr:nvSpPr>
      <xdr:spPr>
        <a:xfrm>
          <a:off x="1611004" y="629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88" name="n_4mainValue【道路】&#10;有形固定資産減価償却率">
          <a:extLst>
            <a:ext uri="{FF2B5EF4-FFF2-40B4-BE49-F238E27FC236}">
              <a16:creationId xmlns:a16="http://schemas.microsoft.com/office/drawing/2014/main" id="{941E1CB7-BD54-47E7-A9EA-9C925C398892}"/>
            </a:ext>
          </a:extLst>
        </xdr:cNvPr>
        <xdr:cNvSpPr txBox="1"/>
      </xdr:nvSpPr>
      <xdr:spPr>
        <a:xfrm>
          <a:off x="83630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A2E613F-A1AB-4AA8-9451-50AE8D2AE71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1354A59-6C39-42EE-AB36-A9FEDBD01BA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666AA03-8D0F-4F41-B48E-835B6352BA9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8BD288E-35A1-4EFD-BE10-38DCE1EFA80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576DDED-F9D2-4B2C-B90D-195EB5AF7E8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D4C775E-D133-44E6-AC77-2C9A19DE23A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7D56834-A554-4D47-89CA-96E58772469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780E011-DAB4-4ADE-92BE-E8C25BC6E9D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2237768-D5C1-4ADF-8DCE-5055A51F708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946743B-6F26-4C90-A475-8D0F43AE9E8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822F144-433E-4542-BE29-37DAB0A3008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3A0D9E2-E1CB-4B6D-B1C0-D7E5566C531F}"/>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88195B7-0B80-4E2F-8CC2-8270588F85C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BAA679FF-A6CE-4F91-B63C-4BF3020D1111}"/>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FC9A173-1B2E-4983-9307-24E6EEB0926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31000D7-98AB-4BD1-ABDA-7EB5AF4CA379}"/>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6F0BE04-B181-40F3-BC1F-7C67EC7B6AC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6FFDC50-BC9A-41B9-BE19-CCFC34ABA01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F2C300B-297C-4DCD-8579-B4DCE801391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A07D439-A031-4C93-8DCF-496C0A9053FF}"/>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D513BCA-0D73-4CF7-8E1C-738FB17452B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3FA44B3-EE83-40C7-8E03-67CD0BE2B2EB}"/>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6B2AA4E-B1F6-426F-A1D1-B0184F99E78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AAEFE86E-D0EC-4CB4-867E-4CF72A6DEF0B}"/>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4607E1CE-9523-428C-8B6D-28031E1C6C80}"/>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9F679B7A-15CD-4FCC-B039-1A9547F952E5}"/>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D6F2050A-EE95-4449-AA81-634A989FCD6A}"/>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4DBF40A0-756F-4379-BD00-3B43E9444200}"/>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557D6DE1-915C-415A-9AD2-E750C89D55B9}"/>
            </a:ext>
          </a:extLst>
        </xdr:cNvPr>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A9A35324-5A32-48F3-A49F-B7CCD0A693C9}"/>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702CAEF7-10FD-47EA-86D6-EE88213C4678}"/>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E6526F5A-57A7-4B73-B2CD-C981950D312F}"/>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08AACAA5-0528-4713-9BBD-C2E39AF0FD2E}"/>
            </a:ext>
          </a:extLst>
        </xdr:cNvPr>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FA85F95D-7DB2-4B0E-88B5-C5E2A02B8D40}"/>
            </a:ext>
          </a:extLst>
        </xdr:cNvPr>
        <xdr:cNvSpPr/>
      </xdr:nvSpPr>
      <xdr:spPr>
        <a:xfrm>
          <a:off x="60985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9F83780-E69B-4C90-87C9-1C39C359317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531FC15-AD9E-4235-B473-F03E6F5587F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C7538A-3F13-47B6-9D27-579A0012236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B35368-BBC5-4DB3-9197-0E7B2D570CA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74C6DCB-2BF2-44E6-B594-C78C8C3E497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157835</xdr:rowOff>
    </xdr:from>
    <xdr:to>
      <xdr:col>55</xdr:col>
      <xdr:colOff>50800</xdr:colOff>
      <xdr:row>41</xdr:row>
      <xdr:rowOff>87985</xdr:rowOff>
    </xdr:to>
    <xdr:sp macro="" textlink="">
      <xdr:nvSpPr>
        <xdr:cNvPr id="128" name="楕円 127">
          <a:extLst>
            <a:ext uri="{FF2B5EF4-FFF2-40B4-BE49-F238E27FC236}">
              <a16:creationId xmlns:a16="http://schemas.microsoft.com/office/drawing/2014/main" id="{8EFC82C1-E1DD-4BF2-B649-DCF93184B0FA}"/>
            </a:ext>
          </a:extLst>
        </xdr:cNvPr>
        <xdr:cNvSpPr/>
      </xdr:nvSpPr>
      <xdr:spPr>
        <a:xfrm>
          <a:off x="9192260" y="6863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72762</xdr:rowOff>
    </xdr:from>
    <xdr:ext cx="469744" cy="259045"/>
    <xdr:sp macro="" textlink="">
      <xdr:nvSpPr>
        <xdr:cNvPr id="129" name="【道路】&#10;一人当たり延長該当値テキスト">
          <a:extLst>
            <a:ext uri="{FF2B5EF4-FFF2-40B4-BE49-F238E27FC236}">
              <a16:creationId xmlns:a16="http://schemas.microsoft.com/office/drawing/2014/main" id="{A0D1317C-8D2F-45AD-B41C-229055C75C93}"/>
            </a:ext>
          </a:extLst>
        </xdr:cNvPr>
        <xdr:cNvSpPr txBox="1"/>
      </xdr:nvSpPr>
      <xdr:spPr>
        <a:xfrm>
          <a:off x="9258300" y="677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158597</xdr:rowOff>
    </xdr:from>
    <xdr:to>
      <xdr:col>50</xdr:col>
      <xdr:colOff>165100</xdr:colOff>
      <xdr:row>41</xdr:row>
      <xdr:rowOff>88747</xdr:rowOff>
    </xdr:to>
    <xdr:sp macro="" textlink="">
      <xdr:nvSpPr>
        <xdr:cNvPr id="130" name="楕円 129">
          <a:extLst>
            <a:ext uri="{FF2B5EF4-FFF2-40B4-BE49-F238E27FC236}">
              <a16:creationId xmlns:a16="http://schemas.microsoft.com/office/drawing/2014/main" id="{8D57337E-758C-4586-A2D8-C50F673AADC4}"/>
            </a:ext>
          </a:extLst>
        </xdr:cNvPr>
        <xdr:cNvSpPr/>
      </xdr:nvSpPr>
      <xdr:spPr>
        <a:xfrm>
          <a:off x="8445500" y="6864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37185</xdr:rowOff>
    </xdr:from>
    <xdr:to>
      <xdr:col>55</xdr:col>
      <xdr:colOff>0</xdr:colOff>
      <xdr:row>41</xdr:row>
      <xdr:rowOff>37947</xdr:rowOff>
    </xdr:to>
    <xdr:cxnSp macro="">
      <xdr:nvCxnSpPr>
        <xdr:cNvPr id="131" name="直線コネクタ 130">
          <a:extLst>
            <a:ext uri="{FF2B5EF4-FFF2-40B4-BE49-F238E27FC236}">
              <a16:creationId xmlns:a16="http://schemas.microsoft.com/office/drawing/2014/main" id="{4C770B44-7F74-43EE-83EA-6F15EC8298FD}"/>
            </a:ext>
          </a:extLst>
        </xdr:cNvPr>
        <xdr:cNvCxnSpPr/>
      </xdr:nvCxnSpPr>
      <xdr:spPr>
        <a:xfrm flipV="1">
          <a:off x="8496300" y="6910425"/>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160503</xdr:rowOff>
    </xdr:from>
    <xdr:to>
      <xdr:col>46</xdr:col>
      <xdr:colOff>38100</xdr:colOff>
      <xdr:row>41</xdr:row>
      <xdr:rowOff>90653</xdr:rowOff>
    </xdr:to>
    <xdr:sp macro="" textlink="">
      <xdr:nvSpPr>
        <xdr:cNvPr id="132" name="楕円 131">
          <a:extLst>
            <a:ext uri="{FF2B5EF4-FFF2-40B4-BE49-F238E27FC236}">
              <a16:creationId xmlns:a16="http://schemas.microsoft.com/office/drawing/2014/main" id="{C488EAB7-9FB8-4033-AEE7-538153BC32CA}"/>
            </a:ext>
          </a:extLst>
        </xdr:cNvPr>
        <xdr:cNvSpPr/>
      </xdr:nvSpPr>
      <xdr:spPr>
        <a:xfrm>
          <a:off x="7670800" y="68661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37947</xdr:rowOff>
    </xdr:from>
    <xdr:to>
      <xdr:col>50</xdr:col>
      <xdr:colOff>114300</xdr:colOff>
      <xdr:row>41</xdr:row>
      <xdr:rowOff>39853</xdr:rowOff>
    </xdr:to>
    <xdr:cxnSp macro="">
      <xdr:nvCxnSpPr>
        <xdr:cNvPr id="133" name="直線コネクタ 132">
          <a:extLst>
            <a:ext uri="{FF2B5EF4-FFF2-40B4-BE49-F238E27FC236}">
              <a16:creationId xmlns:a16="http://schemas.microsoft.com/office/drawing/2014/main" id="{AE79A289-5058-444F-AEF7-4BEFB71BA46B}"/>
            </a:ext>
          </a:extLst>
        </xdr:cNvPr>
        <xdr:cNvCxnSpPr/>
      </xdr:nvCxnSpPr>
      <xdr:spPr>
        <a:xfrm flipV="1">
          <a:off x="7713980" y="6911187"/>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161341</xdr:rowOff>
    </xdr:from>
    <xdr:to>
      <xdr:col>41</xdr:col>
      <xdr:colOff>101600</xdr:colOff>
      <xdr:row>41</xdr:row>
      <xdr:rowOff>91491</xdr:rowOff>
    </xdr:to>
    <xdr:sp macro="" textlink="">
      <xdr:nvSpPr>
        <xdr:cNvPr id="134" name="楕円 133">
          <a:extLst>
            <a:ext uri="{FF2B5EF4-FFF2-40B4-BE49-F238E27FC236}">
              <a16:creationId xmlns:a16="http://schemas.microsoft.com/office/drawing/2014/main" id="{3571831F-FF90-4651-8997-E9FA056A2617}"/>
            </a:ext>
          </a:extLst>
        </xdr:cNvPr>
        <xdr:cNvSpPr/>
      </xdr:nvSpPr>
      <xdr:spPr>
        <a:xfrm>
          <a:off x="6873240" y="6866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39853</xdr:rowOff>
    </xdr:from>
    <xdr:to>
      <xdr:col>45</xdr:col>
      <xdr:colOff>177800</xdr:colOff>
      <xdr:row>41</xdr:row>
      <xdr:rowOff>40691</xdr:rowOff>
    </xdr:to>
    <xdr:cxnSp macro="">
      <xdr:nvCxnSpPr>
        <xdr:cNvPr id="135" name="直線コネクタ 134">
          <a:extLst>
            <a:ext uri="{FF2B5EF4-FFF2-40B4-BE49-F238E27FC236}">
              <a16:creationId xmlns:a16="http://schemas.microsoft.com/office/drawing/2014/main" id="{00378BBB-D367-4CF0-919A-C3DEF220127A}"/>
            </a:ext>
          </a:extLst>
        </xdr:cNvPr>
        <xdr:cNvCxnSpPr/>
      </xdr:nvCxnSpPr>
      <xdr:spPr>
        <a:xfrm flipV="1">
          <a:off x="6924040" y="6913093"/>
          <a:ext cx="78994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162027</xdr:rowOff>
    </xdr:from>
    <xdr:to>
      <xdr:col>36</xdr:col>
      <xdr:colOff>165100</xdr:colOff>
      <xdr:row>41</xdr:row>
      <xdr:rowOff>92177</xdr:rowOff>
    </xdr:to>
    <xdr:sp macro="" textlink="">
      <xdr:nvSpPr>
        <xdr:cNvPr id="136" name="楕円 135">
          <a:extLst>
            <a:ext uri="{FF2B5EF4-FFF2-40B4-BE49-F238E27FC236}">
              <a16:creationId xmlns:a16="http://schemas.microsoft.com/office/drawing/2014/main" id="{062FA81A-43B1-401E-8798-7A88608147E4}"/>
            </a:ext>
          </a:extLst>
        </xdr:cNvPr>
        <xdr:cNvSpPr/>
      </xdr:nvSpPr>
      <xdr:spPr>
        <a:xfrm>
          <a:off x="6098540" y="6867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40691</xdr:rowOff>
    </xdr:from>
    <xdr:to>
      <xdr:col>41</xdr:col>
      <xdr:colOff>50800</xdr:colOff>
      <xdr:row>41</xdr:row>
      <xdr:rowOff>41377</xdr:rowOff>
    </xdr:to>
    <xdr:cxnSp macro="">
      <xdr:nvCxnSpPr>
        <xdr:cNvPr id="137" name="直線コネクタ 136">
          <a:extLst>
            <a:ext uri="{FF2B5EF4-FFF2-40B4-BE49-F238E27FC236}">
              <a16:creationId xmlns:a16="http://schemas.microsoft.com/office/drawing/2014/main" id="{ADC5E86D-B9D7-452A-9482-DC3266866F3D}"/>
            </a:ext>
          </a:extLst>
        </xdr:cNvPr>
        <xdr:cNvCxnSpPr/>
      </xdr:nvCxnSpPr>
      <xdr:spPr>
        <a:xfrm flipV="1">
          <a:off x="6149340" y="6913931"/>
          <a:ext cx="7747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4F7300AE-C4D1-42B4-B80C-D8F0D2EDA3BC}"/>
            </a:ext>
          </a:extLst>
        </xdr:cNvPr>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293F0F2F-5F9C-4BBF-A778-E915C1A05771}"/>
            </a:ext>
          </a:extLst>
        </xdr:cNvPr>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E5E9545E-3B60-4776-85CD-B4ABE1E16DF5}"/>
            </a:ext>
          </a:extLst>
        </xdr:cNvPr>
        <xdr:cNvSpPr txBox="1"/>
      </xdr:nvSpPr>
      <xdr:spPr>
        <a:xfrm>
          <a:off x="6712027"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20C49083-D817-4764-9FB2-E0AD3DECC68D}"/>
            </a:ext>
          </a:extLst>
        </xdr:cNvPr>
        <xdr:cNvSpPr txBox="1"/>
      </xdr:nvSpPr>
      <xdr:spPr>
        <a:xfrm>
          <a:off x="5937327" y="64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79874</xdr:rowOff>
    </xdr:from>
    <xdr:ext cx="469744" cy="259045"/>
    <xdr:sp macro="" textlink="">
      <xdr:nvSpPr>
        <xdr:cNvPr id="142" name="n_1mainValue【道路】&#10;一人当たり延長">
          <a:extLst>
            <a:ext uri="{FF2B5EF4-FFF2-40B4-BE49-F238E27FC236}">
              <a16:creationId xmlns:a16="http://schemas.microsoft.com/office/drawing/2014/main" id="{D1F7BE7E-781E-49D2-87CB-005A49C8A753}"/>
            </a:ext>
          </a:extLst>
        </xdr:cNvPr>
        <xdr:cNvSpPr txBox="1"/>
      </xdr:nvSpPr>
      <xdr:spPr>
        <a:xfrm>
          <a:off x="8271587" y="695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81780</xdr:rowOff>
    </xdr:from>
    <xdr:ext cx="469744" cy="259045"/>
    <xdr:sp macro="" textlink="">
      <xdr:nvSpPr>
        <xdr:cNvPr id="143" name="n_2mainValue【道路】&#10;一人当たり延長">
          <a:extLst>
            <a:ext uri="{FF2B5EF4-FFF2-40B4-BE49-F238E27FC236}">
              <a16:creationId xmlns:a16="http://schemas.microsoft.com/office/drawing/2014/main" id="{F390D3C7-ECD3-49AD-B4C3-82B4004AEBA0}"/>
            </a:ext>
          </a:extLst>
        </xdr:cNvPr>
        <xdr:cNvSpPr txBox="1"/>
      </xdr:nvSpPr>
      <xdr:spPr>
        <a:xfrm>
          <a:off x="7509587" y="695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82618</xdr:rowOff>
    </xdr:from>
    <xdr:ext cx="469744" cy="259045"/>
    <xdr:sp macro="" textlink="">
      <xdr:nvSpPr>
        <xdr:cNvPr id="144" name="n_3mainValue【道路】&#10;一人当たり延長">
          <a:extLst>
            <a:ext uri="{FF2B5EF4-FFF2-40B4-BE49-F238E27FC236}">
              <a16:creationId xmlns:a16="http://schemas.microsoft.com/office/drawing/2014/main" id="{8C182F8B-E1B3-4BA5-AE12-3A51B0A04684}"/>
            </a:ext>
          </a:extLst>
        </xdr:cNvPr>
        <xdr:cNvSpPr txBox="1"/>
      </xdr:nvSpPr>
      <xdr:spPr>
        <a:xfrm>
          <a:off x="6712027" y="695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83304</xdr:rowOff>
    </xdr:from>
    <xdr:ext cx="469744" cy="259045"/>
    <xdr:sp macro="" textlink="">
      <xdr:nvSpPr>
        <xdr:cNvPr id="145" name="n_4mainValue【道路】&#10;一人当たり延長">
          <a:extLst>
            <a:ext uri="{FF2B5EF4-FFF2-40B4-BE49-F238E27FC236}">
              <a16:creationId xmlns:a16="http://schemas.microsoft.com/office/drawing/2014/main" id="{E6C8A9AB-9A45-46A2-AA75-91BB914C45F9}"/>
            </a:ext>
          </a:extLst>
        </xdr:cNvPr>
        <xdr:cNvSpPr txBox="1"/>
      </xdr:nvSpPr>
      <xdr:spPr>
        <a:xfrm>
          <a:off x="5937327" y="69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F08B092-1E6B-4933-80D0-B4325874FA7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BB9C1C2-76D8-4283-8AE4-47D5E7651E5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065DF37-07BC-470B-9891-9CFA93CA852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43EA7E7-FF73-471B-9A3B-797AA77A307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40046F1-9BB2-47F2-B019-F1ADBE5F859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F02B3A1-C9D9-4609-ABBC-306082662B9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23A61FB-ED81-4198-88AB-E2395F2334C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C699465-010B-4123-B96F-59FEB38DC9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520F53F-6F4D-4152-876D-C46FC95E916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C2052E6-EAC6-4401-80E7-2DD71CD702D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DB9B775-99A3-4891-8763-8FBEFE230F6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BDB2B5E-E00C-4637-B974-F73FEFFDF22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D0A3F0C-6E9D-4D39-99EC-DC31161A2AC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58BD2F4-74BD-4EEB-A9D6-88FB1D98FC5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C0D2B38-80CF-4D71-A4E9-DBD47FAD383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68C0154-707C-4E79-809B-65BB988BFC2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BC2C04C-4D79-4F1C-800D-99EE53A0789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809BDE2-36CD-43B2-B8AC-D6E4CAF2C9A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FA2E537-47A8-46BB-B338-8C1D72B0739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0B8E0EF-F8BE-4062-AE19-CFB3B0F8901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F75F1FE-B64C-4738-953D-5AADEE3DBC1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B15F222-740A-4CF1-B4E1-77B133CF96F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064F5C3-88F1-4AF0-A871-6E5AD082449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BCAF505B-DF50-4923-92A2-99773AA97BB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A0EDFA0-D2DC-4208-A379-57FEABA8A1E3}"/>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B3ACA05E-C87F-4949-876F-4D8A967B3937}"/>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80746F5F-A9ED-4A07-9354-212BB3AC12C2}"/>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58F94DE5-763D-4EB9-98F7-92DE7D7819D7}"/>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2471CFA2-9939-4207-9D40-06BA5EE680E8}"/>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5C6AC68-BF1F-4735-AB26-DADE73D4E106}"/>
            </a:ext>
          </a:extLst>
        </xdr:cNvPr>
        <xdr:cNvSpPr txBox="1"/>
      </xdr:nvSpPr>
      <xdr:spPr>
        <a:xfrm>
          <a:off x="412496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1B270B87-31D5-4E88-8DC8-CF8AF4317C05}"/>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9D3F8C25-666E-4E0D-BD1E-B53D0D120517}"/>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3356745D-9983-4826-A097-F3B8A29AB9AE}"/>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469A1649-6E4C-4239-B7DE-46F4CBD5853F}"/>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ED61A275-5AC7-4A46-9478-A4F42D80837B}"/>
            </a:ext>
          </a:extLst>
        </xdr:cNvPr>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5DC8D9F-7EC3-4853-8B68-4004A94FAAD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3D2D74A-DB19-4A76-BC91-2301599148E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8723B53-E673-4BFF-9D3F-EAC19CC340F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74076AE-B8BA-46C0-9690-A113625E36E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285ABA9-5312-483B-ABDC-2855517D4FF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6" name="楕円 185">
          <a:extLst>
            <a:ext uri="{FF2B5EF4-FFF2-40B4-BE49-F238E27FC236}">
              <a16:creationId xmlns:a16="http://schemas.microsoft.com/office/drawing/2014/main" id="{76A6F7A2-5980-4AAD-8C78-58789DA6A72A}"/>
            </a:ext>
          </a:extLst>
        </xdr:cNvPr>
        <xdr:cNvSpPr/>
      </xdr:nvSpPr>
      <xdr:spPr>
        <a:xfrm>
          <a:off x="4036060" y="1004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8272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E865BD35-8BAB-4366-9DCD-86FD906D681D}"/>
            </a:ext>
          </a:extLst>
        </xdr:cNvPr>
        <xdr:cNvSpPr txBox="1"/>
      </xdr:nvSpPr>
      <xdr:spPr>
        <a:xfrm>
          <a:off x="412496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88" name="楕円 187">
          <a:extLst>
            <a:ext uri="{FF2B5EF4-FFF2-40B4-BE49-F238E27FC236}">
              <a16:creationId xmlns:a16="http://schemas.microsoft.com/office/drawing/2014/main" id="{3B946CED-8241-4681-9E1A-D3461AB380B8}"/>
            </a:ext>
          </a:extLst>
        </xdr:cNvPr>
        <xdr:cNvSpPr/>
      </xdr:nvSpPr>
      <xdr:spPr>
        <a:xfrm>
          <a:off x="3312160" y="10019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xdr:rowOff>
    </xdr:from>
    <xdr:to>
      <xdr:col>24</xdr:col>
      <xdr:colOff>63500</xdr:colOff>
      <xdr:row>60</xdr:row>
      <xdr:rowOff>36195</xdr:rowOff>
    </xdr:to>
    <xdr:cxnSp macro="">
      <xdr:nvCxnSpPr>
        <xdr:cNvPr id="189" name="直線コネクタ 188">
          <a:extLst>
            <a:ext uri="{FF2B5EF4-FFF2-40B4-BE49-F238E27FC236}">
              <a16:creationId xmlns:a16="http://schemas.microsoft.com/office/drawing/2014/main" id="{E1044EC1-C540-4FDE-80A2-1C507E602F23}"/>
            </a:ext>
          </a:extLst>
        </xdr:cNvPr>
        <xdr:cNvCxnSpPr/>
      </xdr:nvCxnSpPr>
      <xdr:spPr>
        <a:xfrm>
          <a:off x="3355340" y="1006602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99695</xdr:rowOff>
    </xdr:from>
    <xdr:to>
      <xdr:col>15</xdr:col>
      <xdr:colOff>101600</xdr:colOff>
      <xdr:row>60</xdr:row>
      <xdr:rowOff>29845</xdr:rowOff>
    </xdr:to>
    <xdr:sp macro="" textlink="">
      <xdr:nvSpPr>
        <xdr:cNvPr id="190" name="楕円 189">
          <a:extLst>
            <a:ext uri="{FF2B5EF4-FFF2-40B4-BE49-F238E27FC236}">
              <a16:creationId xmlns:a16="http://schemas.microsoft.com/office/drawing/2014/main" id="{9AA9059A-C535-44D9-8309-4C1632AA7C5D}"/>
            </a:ext>
          </a:extLst>
        </xdr:cNvPr>
        <xdr:cNvSpPr/>
      </xdr:nvSpPr>
      <xdr:spPr>
        <a:xfrm>
          <a:off x="2514600" y="999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177800</xdr:colOff>
      <xdr:row>60</xdr:row>
      <xdr:rowOff>7620</xdr:rowOff>
    </xdr:to>
    <xdr:cxnSp macro="">
      <xdr:nvCxnSpPr>
        <xdr:cNvPr id="191" name="直線コネクタ 190">
          <a:extLst>
            <a:ext uri="{FF2B5EF4-FFF2-40B4-BE49-F238E27FC236}">
              <a16:creationId xmlns:a16="http://schemas.microsoft.com/office/drawing/2014/main" id="{96C9A8DE-E09F-490D-8CB7-90970F50D60D}"/>
            </a:ext>
          </a:extLst>
        </xdr:cNvPr>
        <xdr:cNvCxnSpPr/>
      </xdr:nvCxnSpPr>
      <xdr:spPr>
        <a:xfrm>
          <a:off x="2565400" y="1004125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92" name="楕円 191">
          <a:extLst>
            <a:ext uri="{FF2B5EF4-FFF2-40B4-BE49-F238E27FC236}">
              <a16:creationId xmlns:a16="http://schemas.microsoft.com/office/drawing/2014/main" id="{4D20FC1E-8ECC-4BAB-95C0-EA168506692B}"/>
            </a:ext>
          </a:extLst>
        </xdr:cNvPr>
        <xdr:cNvSpPr/>
      </xdr:nvSpPr>
      <xdr:spPr>
        <a:xfrm>
          <a:off x="17399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120015</xdr:rowOff>
    </xdr:from>
    <xdr:to>
      <xdr:col>15</xdr:col>
      <xdr:colOff>50800</xdr:colOff>
      <xdr:row>59</xdr:row>
      <xdr:rowOff>150495</xdr:rowOff>
    </xdr:to>
    <xdr:cxnSp macro="">
      <xdr:nvCxnSpPr>
        <xdr:cNvPr id="193" name="直線コネクタ 192">
          <a:extLst>
            <a:ext uri="{FF2B5EF4-FFF2-40B4-BE49-F238E27FC236}">
              <a16:creationId xmlns:a16="http://schemas.microsoft.com/office/drawing/2014/main" id="{2CE07655-6803-4430-9F14-2C9DE35B7729}"/>
            </a:ext>
          </a:extLst>
        </xdr:cNvPr>
        <xdr:cNvCxnSpPr/>
      </xdr:nvCxnSpPr>
      <xdr:spPr>
        <a:xfrm>
          <a:off x="1790700" y="1001077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94" name="楕円 193">
          <a:extLst>
            <a:ext uri="{FF2B5EF4-FFF2-40B4-BE49-F238E27FC236}">
              <a16:creationId xmlns:a16="http://schemas.microsoft.com/office/drawing/2014/main" id="{B0991C06-F0F7-4473-A571-9D09D62E0B3D}"/>
            </a:ext>
          </a:extLst>
        </xdr:cNvPr>
        <xdr:cNvSpPr/>
      </xdr:nvSpPr>
      <xdr:spPr>
        <a:xfrm>
          <a:off x="965200" y="9931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120015</xdr:rowOff>
    </xdr:to>
    <xdr:cxnSp macro="">
      <xdr:nvCxnSpPr>
        <xdr:cNvPr id="195" name="直線コネクタ 194">
          <a:extLst>
            <a:ext uri="{FF2B5EF4-FFF2-40B4-BE49-F238E27FC236}">
              <a16:creationId xmlns:a16="http://schemas.microsoft.com/office/drawing/2014/main" id="{C1AC3E28-A8B3-4B55-ADB5-6C61CDA26E88}"/>
            </a:ext>
          </a:extLst>
        </xdr:cNvPr>
        <xdr:cNvCxnSpPr/>
      </xdr:nvCxnSpPr>
      <xdr:spPr>
        <a:xfrm>
          <a:off x="1008380" y="998220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53ED1843-3FAD-491B-B94F-0672CDA901A5}"/>
            </a:ext>
          </a:extLst>
        </xdr:cNvPr>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B7268778-8944-4CD7-A727-56846A1B4BB5}"/>
            </a:ext>
          </a:extLst>
        </xdr:cNvPr>
        <xdr:cNvSpPr txBox="1"/>
      </xdr:nvSpPr>
      <xdr:spPr>
        <a:xfrm>
          <a:off x="238570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B5B34133-58E8-4282-B000-BED200532C32}"/>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2B91D200-ED38-485A-9E3F-402752E1B708}"/>
            </a:ext>
          </a:extLst>
        </xdr:cNvPr>
        <xdr:cNvSpPr txBox="1"/>
      </xdr:nvSpPr>
      <xdr:spPr>
        <a:xfrm>
          <a:off x="8363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74947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5DFF16E-66F9-41E7-8128-D969DEC24F65}"/>
            </a:ext>
          </a:extLst>
        </xdr:cNvPr>
        <xdr:cNvSpPr txBox="1"/>
      </xdr:nvSpPr>
      <xdr:spPr>
        <a:xfrm>
          <a:off x="317056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46372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3615F4F-E031-41C3-945B-D1EF626897CA}"/>
            </a:ext>
          </a:extLst>
        </xdr:cNvPr>
        <xdr:cNvSpPr txBox="1"/>
      </xdr:nvSpPr>
      <xdr:spPr>
        <a:xfrm>
          <a:off x="23857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B5347D31-9A06-4253-8B72-30AD92B7EB8F}"/>
            </a:ext>
          </a:extLst>
        </xdr:cNvPr>
        <xdr:cNvSpPr txBox="1"/>
      </xdr:nvSpPr>
      <xdr:spPr>
        <a:xfrm>
          <a:off x="161100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8A16F6F-1320-4BD8-A8FC-61AEEE6EF3C6}"/>
            </a:ext>
          </a:extLst>
        </xdr:cNvPr>
        <xdr:cNvSpPr txBox="1"/>
      </xdr:nvSpPr>
      <xdr:spPr>
        <a:xfrm>
          <a:off x="83630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8D72EF59-6B85-4B9B-88ED-CAF239F90E2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7A60BC7-10A6-4FB8-8F98-74671146A8E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543810B-C599-4DD3-B823-6B153E96F82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478C101-A598-4AC5-8C54-3638965E57A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479A5EB6-F0FD-44D6-992B-EC378557436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D8276D2-ED44-41C6-91C1-4FAEA5AAA91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D86CB4F-D061-45B5-9CC0-E5706B75F4C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B593778-2D04-408C-BA48-6589CE49466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07E8F70-E5DE-4EB9-8B28-9E7EDFF94B9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AB528F7-4545-4DEE-BB3D-8AEAAFFAD8F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CF38A500-61FA-4B36-94E7-726901348FDF}"/>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38F48BF8-63E4-4F8F-803A-168A3CFD7BBE}"/>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6AC3D820-B021-42FE-9B27-07542BE7C01B}"/>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21FC33A7-308B-4F9E-9313-5108AEE1FA50}"/>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5D296F3B-8A7E-49AB-A75A-8B76D08B8F41}"/>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89A8E6B3-2B7A-4FF9-9D29-D1D62F6B9305}"/>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1F25B26-C6C5-4EFF-820B-28046A1FDDC9}"/>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F7DDBA41-F6AD-486F-8F32-55E3DD60DB6C}"/>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7CA9BC11-497F-4123-B1C9-B78D9A5EBF6D}"/>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553DDB83-8C9F-4432-AB0C-4A6024EF9CDD}"/>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ACF2D324-C327-4AD0-BF4A-C566A2DD538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70A3FD8F-58F2-4F91-80BC-5889574B4D76}"/>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0A46148-474C-4137-8211-33300F385BB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BC9D1B37-C698-48E9-8105-1695CA4E3389}"/>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28F4882-D17C-4C9E-99C9-154FFA6FFD5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CB26236D-6D97-4B5B-B102-2FEA0F445186}"/>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346E87F-857D-4303-A2CF-8003DDC6B37B}"/>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FF8036DA-5CD8-48B0-A109-41CA9D2F4B06}"/>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5874DE65-CF4B-4374-AE50-9542161C0128}"/>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BACF43D2-E36F-4EDF-92E2-203F085659D7}"/>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CEF342BD-375B-4372-BCC1-63A15DC0466D}"/>
            </a:ext>
          </a:extLst>
        </xdr:cNvPr>
        <xdr:cNvSpPr txBox="1"/>
      </xdr:nvSpPr>
      <xdr:spPr>
        <a:xfrm>
          <a:off x="9258300" y="1034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5441612B-C35D-47A7-966A-0CE7F2EB2C99}"/>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29171506-387E-4395-A7D7-11C9DEF5305C}"/>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4E293D1B-0A81-479D-A84F-EA504DF7E392}"/>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30AE0906-EF09-408B-ADF4-7FBAE3B612F2}"/>
            </a:ext>
          </a:extLst>
        </xdr:cNvPr>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F9DF2A9D-C8E7-40A1-9D77-03341DEB58E0}"/>
            </a:ext>
          </a:extLst>
        </xdr:cNvPr>
        <xdr:cNvSpPr/>
      </xdr:nvSpPr>
      <xdr:spPr>
        <a:xfrm>
          <a:off x="60985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2E43D5C-25A4-429B-A36D-DF55E897773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36D17B-11D4-4ED6-9CED-95E1E22B93E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F84A670-9ED1-4683-BC53-C9746AF7F11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2AD1B11-7E0D-417D-B10A-F4CC52F8766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E5D2A57-12EC-49BF-A095-B2DB696AD81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34500</xdr:rowOff>
    </xdr:from>
    <xdr:to>
      <xdr:col>55</xdr:col>
      <xdr:colOff>50800</xdr:colOff>
      <xdr:row>64</xdr:row>
      <xdr:rowOff>136100</xdr:rowOff>
    </xdr:to>
    <xdr:sp macro="" textlink="">
      <xdr:nvSpPr>
        <xdr:cNvPr id="245" name="楕円 244">
          <a:extLst>
            <a:ext uri="{FF2B5EF4-FFF2-40B4-BE49-F238E27FC236}">
              <a16:creationId xmlns:a16="http://schemas.microsoft.com/office/drawing/2014/main" id="{146A6CDB-2E62-4B3D-BC33-6213473D4A5C}"/>
            </a:ext>
          </a:extLst>
        </xdr:cNvPr>
        <xdr:cNvSpPr/>
      </xdr:nvSpPr>
      <xdr:spPr>
        <a:xfrm>
          <a:off x="9192260" y="10763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120877</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3BFA456F-E544-4694-91BC-83F08E15E026}"/>
            </a:ext>
          </a:extLst>
        </xdr:cNvPr>
        <xdr:cNvSpPr txBox="1"/>
      </xdr:nvSpPr>
      <xdr:spPr>
        <a:xfrm>
          <a:off x="9258300" y="1068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34504</xdr:rowOff>
    </xdr:from>
    <xdr:to>
      <xdr:col>50</xdr:col>
      <xdr:colOff>165100</xdr:colOff>
      <xdr:row>64</xdr:row>
      <xdr:rowOff>136104</xdr:rowOff>
    </xdr:to>
    <xdr:sp macro="" textlink="">
      <xdr:nvSpPr>
        <xdr:cNvPr id="247" name="楕円 246">
          <a:extLst>
            <a:ext uri="{FF2B5EF4-FFF2-40B4-BE49-F238E27FC236}">
              <a16:creationId xmlns:a16="http://schemas.microsoft.com/office/drawing/2014/main" id="{EC887A59-B729-4179-A374-42F48B09D8E9}"/>
            </a:ext>
          </a:extLst>
        </xdr:cNvPr>
        <xdr:cNvSpPr/>
      </xdr:nvSpPr>
      <xdr:spPr>
        <a:xfrm>
          <a:off x="8445500" y="1076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85300</xdr:rowOff>
    </xdr:from>
    <xdr:to>
      <xdr:col>55</xdr:col>
      <xdr:colOff>0</xdr:colOff>
      <xdr:row>64</xdr:row>
      <xdr:rowOff>85304</xdr:rowOff>
    </xdr:to>
    <xdr:cxnSp macro="">
      <xdr:nvCxnSpPr>
        <xdr:cNvPr id="248" name="直線コネクタ 247">
          <a:extLst>
            <a:ext uri="{FF2B5EF4-FFF2-40B4-BE49-F238E27FC236}">
              <a16:creationId xmlns:a16="http://schemas.microsoft.com/office/drawing/2014/main" id="{81BD39BA-8E6C-45FF-9022-5F33F38FF1A5}"/>
            </a:ext>
          </a:extLst>
        </xdr:cNvPr>
        <xdr:cNvCxnSpPr/>
      </xdr:nvCxnSpPr>
      <xdr:spPr>
        <a:xfrm flipV="1">
          <a:off x="8496300" y="10814260"/>
          <a:ext cx="7239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34631</xdr:rowOff>
    </xdr:from>
    <xdr:to>
      <xdr:col>46</xdr:col>
      <xdr:colOff>38100</xdr:colOff>
      <xdr:row>64</xdr:row>
      <xdr:rowOff>136231</xdr:rowOff>
    </xdr:to>
    <xdr:sp macro="" textlink="">
      <xdr:nvSpPr>
        <xdr:cNvPr id="249" name="楕円 248">
          <a:extLst>
            <a:ext uri="{FF2B5EF4-FFF2-40B4-BE49-F238E27FC236}">
              <a16:creationId xmlns:a16="http://schemas.microsoft.com/office/drawing/2014/main" id="{38F09F17-7EBC-4ACD-8A28-50DF76C28F88}"/>
            </a:ext>
          </a:extLst>
        </xdr:cNvPr>
        <xdr:cNvSpPr/>
      </xdr:nvSpPr>
      <xdr:spPr>
        <a:xfrm>
          <a:off x="7670800" y="10763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85304</xdr:rowOff>
    </xdr:from>
    <xdr:to>
      <xdr:col>50</xdr:col>
      <xdr:colOff>114300</xdr:colOff>
      <xdr:row>64</xdr:row>
      <xdr:rowOff>85431</xdr:rowOff>
    </xdr:to>
    <xdr:cxnSp macro="">
      <xdr:nvCxnSpPr>
        <xdr:cNvPr id="250" name="直線コネクタ 249">
          <a:extLst>
            <a:ext uri="{FF2B5EF4-FFF2-40B4-BE49-F238E27FC236}">
              <a16:creationId xmlns:a16="http://schemas.microsoft.com/office/drawing/2014/main" id="{84CEEF59-F6FE-43FA-9EBA-34229E716CB9}"/>
            </a:ext>
          </a:extLst>
        </xdr:cNvPr>
        <xdr:cNvCxnSpPr/>
      </xdr:nvCxnSpPr>
      <xdr:spPr>
        <a:xfrm flipV="1">
          <a:off x="7713980" y="10814264"/>
          <a:ext cx="78232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34661</xdr:rowOff>
    </xdr:from>
    <xdr:to>
      <xdr:col>41</xdr:col>
      <xdr:colOff>101600</xdr:colOff>
      <xdr:row>64</xdr:row>
      <xdr:rowOff>136261</xdr:rowOff>
    </xdr:to>
    <xdr:sp macro="" textlink="">
      <xdr:nvSpPr>
        <xdr:cNvPr id="251" name="楕円 250">
          <a:extLst>
            <a:ext uri="{FF2B5EF4-FFF2-40B4-BE49-F238E27FC236}">
              <a16:creationId xmlns:a16="http://schemas.microsoft.com/office/drawing/2014/main" id="{21ED6A0D-5E87-4785-B0BC-C72DAA6083DF}"/>
            </a:ext>
          </a:extLst>
        </xdr:cNvPr>
        <xdr:cNvSpPr/>
      </xdr:nvSpPr>
      <xdr:spPr>
        <a:xfrm>
          <a:off x="6873240" y="107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85431</xdr:rowOff>
    </xdr:from>
    <xdr:to>
      <xdr:col>45</xdr:col>
      <xdr:colOff>177800</xdr:colOff>
      <xdr:row>64</xdr:row>
      <xdr:rowOff>85461</xdr:rowOff>
    </xdr:to>
    <xdr:cxnSp macro="">
      <xdr:nvCxnSpPr>
        <xdr:cNvPr id="252" name="直線コネクタ 251">
          <a:extLst>
            <a:ext uri="{FF2B5EF4-FFF2-40B4-BE49-F238E27FC236}">
              <a16:creationId xmlns:a16="http://schemas.microsoft.com/office/drawing/2014/main" id="{408E1552-A3A0-41F7-A264-24A3892DFBC8}"/>
            </a:ext>
          </a:extLst>
        </xdr:cNvPr>
        <xdr:cNvCxnSpPr/>
      </xdr:nvCxnSpPr>
      <xdr:spPr>
        <a:xfrm flipV="1">
          <a:off x="6924040" y="10814391"/>
          <a:ext cx="78994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34664</xdr:rowOff>
    </xdr:from>
    <xdr:to>
      <xdr:col>36</xdr:col>
      <xdr:colOff>165100</xdr:colOff>
      <xdr:row>64</xdr:row>
      <xdr:rowOff>136264</xdr:rowOff>
    </xdr:to>
    <xdr:sp macro="" textlink="">
      <xdr:nvSpPr>
        <xdr:cNvPr id="253" name="楕円 252">
          <a:extLst>
            <a:ext uri="{FF2B5EF4-FFF2-40B4-BE49-F238E27FC236}">
              <a16:creationId xmlns:a16="http://schemas.microsoft.com/office/drawing/2014/main" id="{7EA52247-76FF-4B85-85CF-A2E35A505176}"/>
            </a:ext>
          </a:extLst>
        </xdr:cNvPr>
        <xdr:cNvSpPr/>
      </xdr:nvSpPr>
      <xdr:spPr>
        <a:xfrm>
          <a:off x="6098540" y="1076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85461</xdr:rowOff>
    </xdr:from>
    <xdr:to>
      <xdr:col>41</xdr:col>
      <xdr:colOff>50800</xdr:colOff>
      <xdr:row>64</xdr:row>
      <xdr:rowOff>85464</xdr:rowOff>
    </xdr:to>
    <xdr:cxnSp macro="">
      <xdr:nvCxnSpPr>
        <xdr:cNvPr id="254" name="直線コネクタ 253">
          <a:extLst>
            <a:ext uri="{FF2B5EF4-FFF2-40B4-BE49-F238E27FC236}">
              <a16:creationId xmlns:a16="http://schemas.microsoft.com/office/drawing/2014/main" id="{C2C827C7-D39F-49D1-8BAB-61EA4B918FBC}"/>
            </a:ext>
          </a:extLst>
        </xdr:cNvPr>
        <xdr:cNvCxnSpPr/>
      </xdr:nvCxnSpPr>
      <xdr:spPr>
        <a:xfrm flipV="1">
          <a:off x="6149340" y="10814421"/>
          <a:ext cx="7747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491E700D-3BA2-421D-9B7A-21511CE54DEB}"/>
            </a:ext>
          </a:extLst>
        </xdr:cNvPr>
        <xdr:cNvSpPr txBox="1"/>
      </xdr:nvSpPr>
      <xdr:spPr>
        <a:xfrm>
          <a:off x="8239271" y="102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6BF32AD7-6D53-42A6-9D05-67B62959EFF7}"/>
            </a:ext>
          </a:extLst>
        </xdr:cNvPr>
        <xdr:cNvSpPr txBox="1"/>
      </xdr:nvSpPr>
      <xdr:spPr>
        <a:xfrm>
          <a:off x="7477271" y="10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F59993-1429-47C7-8103-6B53EBF42345}"/>
            </a:ext>
          </a:extLst>
        </xdr:cNvPr>
        <xdr:cNvSpPr txBox="1"/>
      </xdr:nvSpPr>
      <xdr:spPr>
        <a:xfrm>
          <a:off x="6702571" y="102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8E0F6802-5240-4245-B348-0DF16216DED8}"/>
            </a:ext>
          </a:extLst>
        </xdr:cNvPr>
        <xdr:cNvSpPr txBox="1"/>
      </xdr:nvSpPr>
      <xdr:spPr>
        <a:xfrm>
          <a:off x="5905011" y="103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127231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B7C1E49D-1190-4BA7-A5C8-01CBCF8ED3A5}"/>
            </a:ext>
          </a:extLst>
        </xdr:cNvPr>
        <xdr:cNvSpPr txBox="1"/>
      </xdr:nvSpPr>
      <xdr:spPr>
        <a:xfrm>
          <a:off x="8239271" y="1085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127358</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C1FA1C46-34B0-42C6-B458-D623B43A2352}"/>
            </a:ext>
          </a:extLst>
        </xdr:cNvPr>
        <xdr:cNvSpPr txBox="1"/>
      </xdr:nvSpPr>
      <xdr:spPr>
        <a:xfrm>
          <a:off x="7477271" y="1085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127388</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BF53C95B-288A-417E-B837-A8A624A680A4}"/>
            </a:ext>
          </a:extLst>
        </xdr:cNvPr>
        <xdr:cNvSpPr txBox="1"/>
      </xdr:nvSpPr>
      <xdr:spPr>
        <a:xfrm>
          <a:off x="6702571" y="108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127391</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1D6EDB4-3725-4271-8520-F0E78FDAD6DD}"/>
            </a:ext>
          </a:extLst>
        </xdr:cNvPr>
        <xdr:cNvSpPr txBox="1"/>
      </xdr:nvSpPr>
      <xdr:spPr>
        <a:xfrm>
          <a:off x="5905011" y="1085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55AB4EC-2449-480D-8A71-C0EFA62DF21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0CE25A1-B4EF-4B84-A996-54B99C4B747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0E6D2F9-45C0-49F2-9EE9-A19287BE501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6C183DB-4151-4C8B-9E0C-A91FD438F88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91E5C7F-2758-42F9-9C8A-32AAFF0686D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F8664A8-0DDD-46BD-8526-CB990F3C5C3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D6BECCF-974C-4E0B-B10D-5733D9C568B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317FB66-BA24-49E7-AC64-BA264EC16F8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4932BC4-BA9D-4BE7-9434-2D04121BDC0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6806A50-37AD-49AE-B2AF-6F00C6FECFA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9998652-C128-45AE-B8FA-02C7738DE70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3960FDF-3A51-411C-9EC0-4636A1EA182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AF5C0FD2-0A87-4010-B289-81640C2CA8F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79C2ED2-9A29-425E-9B6D-385FF7173D4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D74D0BE-8C91-4AFB-AC88-0E6803C8A74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5AB74A98-0969-4B36-97A2-FD70CBC3532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2E64C02E-A845-461D-A680-022CBE0792C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CCD8E5E-4C0C-4D00-B074-31A85EE97735}"/>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1777E0C6-70EC-46F6-91AC-A5AE147692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25D282C-DAE6-4C1D-9F72-9507D08F441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149D9FF3-1448-4540-AEB4-AD3242D9506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232F50F-0E4E-4E64-8119-AF77A8B33DD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67CB7BFE-1914-4DE6-8FAF-08A7D2B54BC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8DE1C34-3495-4C62-8616-BCBA99D3FE8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8331E7EE-F9E8-4147-AF6E-62B5BE78E756}"/>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67B4A6BF-ECF8-4694-B40C-78FCD42DCCB9}"/>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27C36451-504A-4C6B-A1D0-4C7135A56C83}"/>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279AAC42-2BCA-4421-9EC5-8AEE3A0485AE}"/>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9E8486BC-C8CA-4772-A259-1E9EBC49F227}"/>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033E815-C6C0-4D1E-96CB-FC95362AC858}"/>
            </a:ext>
          </a:extLst>
        </xdr:cNvPr>
        <xdr:cNvSpPr txBox="1"/>
      </xdr:nvSpPr>
      <xdr:spPr>
        <a:xfrm>
          <a:off x="412496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89C5AF68-5C8B-4E4E-AD70-3E9F48C83611}"/>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EEB0166E-C808-41BB-9F6E-9AC5D5EAE07F}"/>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88DE4EA5-6D26-44B7-8225-830B5091F0FF}"/>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E11C04A3-1A16-4FFD-8BA9-380DF876FA91}"/>
            </a:ext>
          </a:extLst>
        </xdr:cNvPr>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51F9E601-1A72-4ADE-9A53-1FAD114A6C5B}"/>
            </a:ext>
          </a:extLst>
        </xdr:cNvPr>
        <xdr:cNvSpPr/>
      </xdr:nvSpPr>
      <xdr:spPr>
        <a:xfrm>
          <a:off x="96520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C410C91-BD58-4C36-A993-3CE3AD96CAF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18300D-B0E7-44F6-A9FE-8986F479321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5C0057E-26DA-436F-9E88-2692F49FE1C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52D48C7-1ED2-4454-896C-210E463E6B8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112B8A7-46B6-46F5-B516-6D90C064E6E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160655</xdr:rowOff>
    </xdr:from>
    <xdr:to>
      <xdr:col>24</xdr:col>
      <xdr:colOff>114300</xdr:colOff>
      <xdr:row>84</xdr:row>
      <xdr:rowOff>90805</xdr:rowOff>
    </xdr:to>
    <xdr:sp macro="" textlink="">
      <xdr:nvSpPr>
        <xdr:cNvPr id="303" name="楕円 302">
          <a:extLst>
            <a:ext uri="{FF2B5EF4-FFF2-40B4-BE49-F238E27FC236}">
              <a16:creationId xmlns:a16="http://schemas.microsoft.com/office/drawing/2014/main" id="{21E79A96-1F66-409B-A33D-30AA5C045EF1}"/>
            </a:ext>
          </a:extLst>
        </xdr:cNvPr>
        <xdr:cNvSpPr/>
      </xdr:nvSpPr>
      <xdr:spPr>
        <a:xfrm>
          <a:off x="4036060" y="1407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139082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C02B8CC-3672-4334-8D5B-DFB7714148B3}"/>
            </a:ext>
          </a:extLst>
        </xdr:cNvPr>
        <xdr:cNvSpPr txBox="1"/>
      </xdr:nvSpPr>
      <xdr:spPr>
        <a:xfrm>
          <a:off x="4124960"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macro="" textlink="">
      <xdr:nvSpPr>
        <xdr:cNvPr id="305" name="楕円 304">
          <a:extLst>
            <a:ext uri="{FF2B5EF4-FFF2-40B4-BE49-F238E27FC236}">
              <a16:creationId xmlns:a16="http://schemas.microsoft.com/office/drawing/2014/main" id="{F6F5DFAF-7A10-404C-AED4-A91334D9E388}"/>
            </a:ext>
          </a:extLst>
        </xdr:cNvPr>
        <xdr:cNvSpPr/>
      </xdr:nvSpPr>
      <xdr:spPr>
        <a:xfrm>
          <a:off x="3312160" y="140404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5714</xdr:rowOff>
    </xdr:from>
    <xdr:to>
      <xdr:col>24</xdr:col>
      <xdr:colOff>63500</xdr:colOff>
      <xdr:row>84</xdr:row>
      <xdr:rowOff>40005</xdr:rowOff>
    </xdr:to>
    <xdr:cxnSp macro="">
      <xdr:nvCxnSpPr>
        <xdr:cNvPr id="306" name="直線コネクタ 305">
          <a:extLst>
            <a:ext uri="{FF2B5EF4-FFF2-40B4-BE49-F238E27FC236}">
              <a16:creationId xmlns:a16="http://schemas.microsoft.com/office/drawing/2014/main" id="{C2B78D1F-B732-466C-8945-91FF30B09962}"/>
            </a:ext>
          </a:extLst>
        </xdr:cNvPr>
        <xdr:cNvCxnSpPr/>
      </xdr:nvCxnSpPr>
      <xdr:spPr>
        <a:xfrm>
          <a:off x="3355340" y="14087474"/>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156845</xdr:rowOff>
    </xdr:from>
    <xdr:to>
      <xdr:col>15</xdr:col>
      <xdr:colOff>101600</xdr:colOff>
      <xdr:row>84</xdr:row>
      <xdr:rowOff>86995</xdr:rowOff>
    </xdr:to>
    <xdr:sp macro="" textlink="">
      <xdr:nvSpPr>
        <xdr:cNvPr id="307" name="楕円 306">
          <a:extLst>
            <a:ext uri="{FF2B5EF4-FFF2-40B4-BE49-F238E27FC236}">
              <a16:creationId xmlns:a16="http://schemas.microsoft.com/office/drawing/2014/main" id="{A3500C9D-4008-4932-B29B-316CFA6F3F0F}"/>
            </a:ext>
          </a:extLst>
        </xdr:cNvPr>
        <xdr:cNvSpPr/>
      </xdr:nvSpPr>
      <xdr:spPr>
        <a:xfrm>
          <a:off x="251460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36195</xdr:rowOff>
    </xdr:to>
    <xdr:cxnSp macro="">
      <xdr:nvCxnSpPr>
        <xdr:cNvPr id="308" name="直線コネクタ 307">
          <a:extLst>
            <a:ext uri="{FF2B5EF4-FFF2-40B4-BE49-F238E27FC236}">
              <a16:creationId xmlns:a16="http://schemas.microsoft.com/office/drawing/2014/main" id="{299F92AB-7CFD-447A-ABC3-A48B67E3AF7C}"/>
            </a:ext>
          </a:extLst>
        </xdr:cNvPr>
        <xdr:cNvCxnSpPr/>
      </xdr:nvCxnSpPr>
      <xdr:spPr>
        <a:xfrm flipV="1">
          <a:off x="2565400" y="14087474"/>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122555</xdr:rowOff>
    </xdr:from>
    <xdr:to>
      <xdr:col>10</xdr:col>
      <xdr:colOff>165100</xdr:colOff>
      <xdr:row>84</xdr:row>
      <xdr:rowOff>52705</xdr:rowOff>
    </xdr:to>
    <xdr:sp macro="" textlink="">
      <xdr:nvSpPr>
        <xdr:cNvPr id="309" name="楕円 308">
          <a:extLst>
            <a:ext uri="{FF2B5EF4-FFF2-40B4-BE49-F238E27FC236}">
              <a16:creationId xmlns:a16="http://schemas.microsoft.com/office/drawing/2014/main" id="{D5C2CA2B-C560-4524-87CB-F5F9F6B7406F}"/>
            </a:ext>
          </a:extLst>
        </xdr:cNvPr>
        <xdr:cNvSpPr/>
      </xdr:nvSpPr>
      <xdr:spPr>
        <a:xfrm>
          <a:off x="1739900" y="1403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xdr:rowOff>
    </xdr:from>
    <xdr:to>
      <xdr:col>15</xdr:col>
      <xdr:colOff>50800</xdr:colOff>
      <xdr:row>84</xdr:row>
      <xdr:rowOff>36195</xdr:rowOff>
    </xdr:to>
    <xdr:cxnSp macro="">
      <xdr:nvCxnSpPr>
        <xdr:cNvPr id="310" name="直線コネクタ 309">
          <a:extLst>
            <a:ext uri="{FF2B5EF4-FFF2-40B4-BE49-F238E27FC236}">
              <a16:creationId xmlns:a16="http://schemas.microsoft.com/office/drawing/2014/main" id="{32591F7F-9B1C-4353-92BE-A400EF327B1A}"/>
            </a:ext>
          </a:extLst>
        </xdr:cNvPr>
        <xdr:cNvCxnSpPr/>
      </xdr:nvCxnSpPr>
      <xdr:spPr>
        <a:xfrm>
          <a:off x="1790700" y="1408366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86361</xdr:rowOff>
    </xdr:from>
    <xdr:to>
      <xdr:col>6</xdr:col>
      <xdr:colOff>38100</xdr:colOff>
      <xdr:row>84</xdr:row>
      <xdr:rowOff>16511</xdr:rowOff>
    </xdr:to>
    <xdr:sp macro="" textlink="">
      <xdr:nvSpPr>
        <xdr:cNvPr id="311" name="楕円 310">
          <a:extLst>
            <a:ext uri="{FF2B5EF4-FFF2-40B4-BE49-F238E27FC236}">
              <a16:creationId xmlns:a16="http://schemas.microsoft.com/office/drawing/2014/main" id="{9D250C46-ACCA-4F98-8952-435887DEADD0}"/>
            </a:ext>
          </a:extLst>
        </xdr:cNvPr>
        <xdr:cNvSpPr/>
      </xdr:nvSpPr>
      <xdr:spPr>
        <a:xfrm>
          <a:off x="965200" y="14000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137161</xdr:rowOff>
    </xdr:from>
    <xdr:to>
      <xdr:col>10</xdr:col>
      <xdr:colOff>114300</xdr:colOff>
      <xdr:row>84</xdr:row>
      <xdr:rowOff>1905</xdr:rowOff>
    </xdr:to>
    <xdr:cxnSp macro="">
      <xdr:nvCxnSpPr>
        <xdr:cNvPr id="312" name="直線コネクタ 311">
          <a:extLst>
            <a:ext uri="{FF2B5EF4-FFF2-40B4-BE49-F238E27FC236}">
              <a16:creationId xmlns:a16="http://schemas.microsoft.com/office/drawing/2014/main" id="{B928BF38-3098-44DC-91F7-F868E5716418}"/>
            </a:ext>
          </a:extLst>
        </xdr:cNvPr>
        <xdr:cNvCxnSpPr/>
      </xdr:nvCxnSpPr>
      <xdr:spPr>
        <a:xfrm>
          <a:off x="1008380" y="14051281"/>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64523CBE-DC58-4DC7-A90E-12F30762309B}"/>
            </a:ext>
          </a:extLst>
        </xdr:cNvPr>
        <xdr:cNvSpPr txBox="1"/>
      </xdr:nvSpPr>
      <xdr:spPr>
        <a:xfrm>
          <a:off x="317056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715135C6-DCC6-4AD1-B0D5-1CB21F053631}"/>
            </a:ext>
          </a:extLst>
        </xdr:cNvPr>
        <xdr:cNvSpPr txBox="1"/>
      </xdr:nvSpPr>
      <xdr:spPr>
        <a:xfrm>
          <a:off x="238570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DAC71C89-4863-4ECC-B3CE-AD471C00CF86}"/>
            </a:ext>
          </a:extLst>
        </xdr:cNvPr>
        <xdr:cNvSpPr txBox="1"/>
      </xdr:nvSpPr>
      <xdr:spPr>
        <a:xfrm>
          <a:off x="161100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5DD26210-A7AB-4B3C-BFED-B5DDFB03FCFF}"/>
            </a:ext>
          </a:extLst>
        </xdr:cNvPr>
        <xdr:cNvSpPr txBox="1"/>
      </xdr:nvSpPr>
      <xdr:spPr>
        <a:xfrm>
          <a:off x="8363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macro="" textlink="">
      <xdr:nvSpPr>
        <xdr:cNvPr id="317" name="n_1mainValue【公営住宅】&#10;有形固定資産減価償却率">
          <a:extLst>
            <a:ext uri="{FF2B5EF4-FFF2-40B4-BE49-F238E27FC236}">
              <a16:creationId xmlns:a16="http://schemas.microsoft.com/office/drawing/2014/main" id="{4A8C366C-06BF-4AF4-80C6-AA7D6F49F0FC}"/>
            </a:ext>
          </a:extLst>
        </xdr:cNvPr>
        <xdr:cNvSpPr txBox="1"/>
      </xdr:nvSpPr>
      <xdr:spPr>
        <a:xfrm>
          <a:off x="3170564" y="1412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78122</xdr:rowOff>
    </xdr:from>
    <xdr:ext cx="405111" cy="259045"/>
    <xdr:sp macro="" textlink="">
      <xdr:nvSpPr>
        <xdr:cNvPr id="318" name="n_2mainValue【公営住宅】&#10;有形固定資産減価償却率">
          <a:extLst>
            <a:ext uri="{FF2B5EF4-FFF2-40B4-BE49-F238E27FC236}">
              <a16:creationId xmlns:a16="http://schemas.microsoft.com/office/drawing/2014/main" id="{84FD74D0-2DB8-4F5C-A9E9-20C402D56899}"/>
            </a:ext>
          </a:extLst>
        </xdr:cNvPr>
        <xdr:cNvSpPr txBox="1"/>
      </xdr:nvSpPr>
      <xdr:spPr>
        <a:xfrm>
          <a:off x="23857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43832</xdr:rowOff>
    </xdr:from>
    <xdr:ext cx="405111" cy="259045"/>
    <xdr:sp macro="" textlink="">
      <xdr:nvSpPr>
        <xdr:cNvPr id="319" name="n_3mainValue【公営住宅】&#10;有形固定資産減価償却率">
          <a:extLst>
            <a:ext uri="{FF2B5EF4-FFF2-40B4-BE49-F238E27FC236}">
              <a16:creationId xmlns:a16="http://schemas.microsoft.com/office/drawing/2014/main" id="{79B8D0C6-5A04-4624-8891-83690B5474EB}"/>
            </a:ext>
          </a:extLst>
        </xdr:cNvPr>
        <xdr:cNvSpPr txBox="1"/>
      </xdr:nvSpPr>
      <xdr:spPr>
        <a:xfrm>
          <a:off x="161100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7638</xdr:rowOff>
    </xdr:from>
    <xdr:ext cx="405111" cy="259045"/>
    <xdr:sp macro="" textlink="">
      <xdr:nvSpPr>
        <xdr:cNvPr id="320" name="n_4mainValue【公営住宅】&#10;有形固定資産減価償却率">
          <a:extLst>
            <a:ext uri="{FF2B5EF4-FFF2-40B4-BE49-F238E27FC236}">
              <a16:creationId xmlns:a16="http://schemas.microsoft.com/office/drawing/2014/main" id="{F6A5A61B-FDF0-46AA-A3A4-0D42D6C26814}"/>
            </a:ext>
          </a:extLst>
        </xdr:cNvPr>
        <xdr:cNvSpPr txBox="1"/>
      </xdr:nvSpPr>
      <xdr:spPr>
        <a:xfrm>
          <a:off x="836304" y="1408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98D6EBC-5567-4519-BED3-CA01A037FAE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BA0B723-2BA0-4B2B-9567-28B742E329C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97FDD19-D9DF-4302-B6E1-6B466A612E8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E0B03C8-20D8-49AD-82F0-A0C0609F4A0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E39D36E-7094-4B79-B95C-77535C55A27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86DF35F-97CA-440F-BA72-D1608071F5F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A7E7F6-2212-4E82-A80B-61516C60897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7DC7F05-892A-4F6E-B572-9A209AF5106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5501BC5-C6C8-4D45-BF5D-3BBD6AEFA9E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7CD5BA5-B31D-44A1-A7D7-249EA73EF25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4BDC63F-AA8F-447D-9665-A491677A06DD}"/>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133DCAFE-F9B6-4794-B6D9-533C7A378483}"/>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F9394BBF-F88C-4796-8273-79D7933D6AD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47C0F0D-299C-4130-8C48-48504F50229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DEDCE0D7-DFB2-4851-9A40-F00E69DB1BB6}"/>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B71140CC-558F-41CA-8B96-23717CCAF7C4}"/>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DC69625-C19C-415C-993E-A804A55CC3F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F425A7D1-4ADD-4EC5-975C-22A5C4BEEB4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C905B34D-49D6-4ADC-85DE-BD11A9A0804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D4991A18-79B3-4A11-B33D-0FFFF2228521}"/>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E6D40BE4-A003-40C8-AB14-6CBF70AE843E}"/>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DB86E4AA-9694-449B-9F8C-638CA7E7E168}"/>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B5AEF2B6-0C48-45B0-8CAC-FE7D58557709}"/>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F0FB3944-5E89-4009-8404-4E6011E22FB1}"/>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0672499F-2693-4BC2-80FA-85E4EC33ABF5}"/>
            </a:ext>
          </a:extLst>
        </xdr:cNvPr>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BEC6493A-A4D6-4D2D-8D99-204169A8A5F3}"/>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EE772BAB-1CDE-4338-98C5-03C60867A32A}"/>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633B1249-7C18-4191-A984-94EF97FC2022}"/>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989E1224-4274-4117-91C7-DB6592304E3E}"/>
            </a:ext>
          </a:extLst>
        </xdr:cNvPr>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3A66D94B-EC54-488E-95C0-F5BA9F9421A0}"/>
            </a:ext>
          </a:extLst>
        </xdr:cNvPr>
        <xdr:cNvSpPr/>
      </xdr:nvSpPr>
      <xdr:spPr>
        <a:xfrm>
          <a:off x="60985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17648A0-91F9-4492-8AB8-D6B9C7A6880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D12A0C3-0140-4F26-A049-9A815E6AC58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F26B8AE-FBE7-44E2-95BE-F67A7738E1D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7634E28-10D9-48FA-A7D4-189E5828A51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301958B-0A5B-49CE-B5BA-4C26A415432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167323</xdr:rowOff>
    </xdr:from>
    <xdr:to>
      <xdr:col>55</xdr:col>
      <xdr:colOff>50800</xdr:colOff>
      <xdr:row>85</xdr:row>
      <xdr:rowOff>97473</xdr:rowOff>
    </xdr:to>
    <xdr:sp macro="" textlink="">
      <xdr:nvSpPr>
        <xdr:cNvPr id="356" name="楕円 355">
          <a:extLst>
            <a:ext uri="{FF2B5EF4-FFF2-40B4-BE49-F238E27FC236}">
              <a16:creationId xmlns:a16="http://schemas.microsoft.com/office/drawing/2014/main" id="{4E456D03-89E2-4CCE-9ACE-7CAB375D8998}"/>
            </a:ext>
          </a:extLst>
        </xdr:cNvPr>
        <xdr:cNvSpPr/>
      </xdr:nvSpPr>
      <xdr:spPr>
        <a:xfrm>
          <a:off x="9192260" y="14249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82250</xdr:rowOff>
    </xdr:from>
    <xdr:ext cx="469744" cy="259045"/>
    <xdr:sp macro="" textlink="">
      <xdr:nvSpPr>
        <xdr:cNvPr id="357" name="【公営住宅】&#10;一人当たり面積該当値テキスト">
          <a:extLst>
            <a:ext uri="{FF2B5EF4-FFF2-40B4-BE49-F238E27FC236}">
              <a16:creationId xmlns:a16="http://schemas.microsoft.com/office/drawing/2014/main" id="{E7A27C70-D2BA-4EF0-8F5F-2BB7A29A6F45}"/>
            </a:ext>
          </a:extLst>
        </xdr:cNvPr>
        <xdr:cNvSpPr txBox="1"/>
      </xdr:nvSpPr>
      <xdr:spPr>
        <a:xfrm>
          <a:off x="9258300" y="1416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167323</xdr:rowOff>
    </xdr:from>
    <xdr:to>
      <xdr:col>50</xdr:col>
      <xdr:colOff>165100</xdr:colOff>
      <xdr:row>85</xdr:row>
      <xdr:rowOff>97473</xdr:rowOff>
    </xdr:to>
    <xdr:sp macro="" textlink="">
      <xdr:nvSpPr>
        <xdr:cNvPr id="358" name="楕円 357">
          <a:extLst>
            <a:ext uri="{FF2B5EF4-FFF2-40B4-BE49-F238E27FC236}">
              <a16:creationId xmlns:a16="http://schemas.microsoft.com/office/drawing/2014/main" id="{2CDCD09F-B79D-4B72-8F6C-A24BB49DE8AF}"/>
            </a:ext>
          </a:extLst>
        </xdr:cNvPr>
        <xdr:cNvSpPr/>
      </xdr:nvSpPr>
      <xdr:spPr>
        <a:xfrm>
          <a:off x="8445500" y="14249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46673</xdr:rowOff>
    </xdr:from>
    <xdr:to>
      <xdr:col>55</xdr:col>
      <xdr:colOff>0</xdr:colOff>
      <xdr:row>85</xdr:row>
      <xdr:rowOff>46673</xdr:rowOff>
    </xdr:to>
    <xdr:cxnSp macro="">
      <xdr:nvCxnSpPr>
        <xdr:cNvPr id="359" name="直線コネクタ 358">
          <a:extLst>
            <a:ext uri="{FF2B5EF4-FFF2-40B4-BE49-F238E27FC236}">
              <a16:creationId xmlns:a16="http://schemas.microsoft.com/office/drawing/2014/main" id="{60FF6ADB-0BA5-48C5-A116-583EF64A72E2}"/>
            </a:ext>
          </a:extLst>
        </xdr:cNvPr>
        <xdr:cNvCxnSpPr/>
      </xdr:nvCxnSpPr>
      <xdr:spPr>
        <a:xfrm>
          <a:off x="8496300" y="1429607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167323</xdr:rowOff>
    </xdr:from>
    <xdr:to>
      <xdr:col>46</xdr:col>
      <xdr:colOff>38100</xdr:colOff>
      <xdr:row>85</xdr:row>
      <xdr:rowOff>97473</xdr:rowOff>
    </xdr:to>
    <xdr:sp macro="" textlink="">
      <xdr:nvSpPr>
        <xdr:cNvPr id="360" name="楕円 359">
          <a:extLst>
            <a:ext uri="{FF2B5EF4-FFF2-40B4-BE49-F238E27FC236}">
              <a16:creationId xmlns:a16="http://schemas.microsoft.com/office/drawing/2014/main" id="{6577E9BF-CC38-43FE-8F53-C1850DE6BD24}"/>
            </a:ext>
          </a:extLst>
        </xdr:cNvPr>
        <xdr:cNvSpPr/>
      </xdr:nvSpPr>
      <xdr:spPr>
        <a:xfrm>
          <a:off x="7670800" y="14249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46673</xdr:rowOff>
    </xdr:from>
    <xdr:to>
      <xdr:col>50</xdr:col>
      <xdr:colOff>114300</xdr:colOff>
      <xdr:row>85</xdr:row>
      <xdr:rowOff>46673</xdr:rowOff>
    </xdr:to>
    <xdr:cxnSp macro="">
      <xdr:nvCxnSpPr>
        <xdr:cNvPr id="361" name="直線コネクタ 360">
          <a:extLst>
            <a:ext uri="{FF2B5EF4-FFF2-40B4-BE49-F238E27FC236}">
              <a16:creationId xmlns:a16="http://schemas.microsoft.com/office/drawing/2014/main" id="{0354C577-A781-4FDD-BB3F-880EC56D3442}"/>
            </a:ext>
          </a:extLst>
        </xdr:cNvPr>
        <xdr:cNvCxnSpPr/>
      </xdr:nvCxnSpPr>
      <xdr:spPr>
        <a:xfrm>
          <a:off x="7713980" y="1429607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167323</xdr:rowOff>
    </xdr:from>
    <xdr:to>
      <xdr:col>41</xdr:col>
      <xdr:colOff>101600</xdr:colOff>
      <xdr:row>85</xdr:row>
      <xdr:rowOff>97473</xdr:rowOff>
    </xdr:to>
    <xdr:sp macro="" textlink="">
      <xdr:nvSpPr>
        <xdr:cNvPr id="362" name="楕円 361">
          <a:extLst>
            <a:ext uri="{FF2B5EF4-FFF2-40B4-BE49-F238E27FC236}">
              <a16:creationId xmlns:a16="http://schemas.microsoft.com/office/drawing/2014/main" id="{08B50B55-AFA3-44F9-B8FD-4D34655BD807}"/>
            </a:ext>
          </a:extLst>
        </xdr:cNvPr>
        <xdr:cNvSpPr/>
      </xdr:nvSpPr>
      <xdr:spPr>
        <a:xfrm>
          <a:off x="6873240" y="14249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46673</xdr:rowOff>
    </xdr:from>
    <xdr:to>
      <xdr:col>45</xdr:col>
      <xdr:colOff>177800</xdr:colOff>
      <xdr:row>85</xdr:row>
      <xdr:rowOff>46673</xdr:rowOff>
    </xdr:to>
    <xdr:cxnSp macro="">
      <xdr:nvCxnSpPr>
        <xdr:cNvPr id="363" name="直線コネクタ 362">
          <a:extLst>
            <a:ext uri="{FF2B5EF4-FFF2-40B4-BE49-F238E27FC236}">
              <a16:creationId xmlns:a16="http://schemas.microsoft.com/office/drawing/2014/main" id="{85DC305C-2D41-4D89-9770-DE239D0E777E}"/>
            </a:ext>
          </a:extLst>
        </xdr:cNvPr>
        <xdr:cNvCxnSpPr/>
      </xdr:nvCxnSpPr>
      <xdr:spPr>
        <a:xfrm>
          <a:off x="6924040" y="1429607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167323</xdr:rowOff>
    </xdr:from>
    <xdr:to>
      <xdr:col>36</xdr:col>
      <xdr:colOff>165100</xdr:colOff>
      <xdr:row>85</xdr:row>
      <xdr:rowOff>97473</xdr:rowOff>
    </xdr:to>
    <xdr:sp macro="" textlink="">
      <xdr:nvSpPr>
        <xdr:cNvPr id="364" name="楕円 363">
          <a:extLst>
            <a:ext uri="{FF2B5EF4-FFF2-40B4-BE49-F238E27FC236}">
              <a16:creationId xmlns:a16="http://schemas.microsoft.com/office/drawing/2014/main" id="{F032EB4A-3375-497E-9155-151D4440C31D}"/>
            </a:ext>
          </a:extLst>
        </xdr:cNvPr>
        <xdr:cNvSpPr/>
      </xdr:nvSpPr>
      <xdr:spPr>
        <a:xfrm>
          <a:off x="6098540" y="14249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46673</xdr:rowOff>
    </xdr:from>
    <xdr:to>
      <xdr:col>41</xdr:col>
      <xdr:colOff>50800</xdr:colOff>
      <xdr:row>85</xdr:row>
      <xdr:rowOff>46673</xdr:rowOff>
    </xdr:to>
    <xdr:cxnSp macro="">
      <xdr:nvCxnSpPr>
        <xdr:cNvPr id="365" name="直線コネクタ 364">
          <a:extLst>
            <a:ext uri="{FF2B5EF4-FFF2-40B4-BE49-F238E27FC236}">
              <a16:creationId xmlns:a16="http://schemas.microsoft.com/office/drawing/2014/main" id="{41AA46AD-19A7-4FB3-B637-68E7141816A5}"/>
            </a:ext>
          </a:extLst>
        </xdr:cNvPr>
        <xdr:cNvCxnSpPr/>
      </xdr:nvCxnSpPr>
      <xdr:spPr>
        <a:xfrm>
          <a:off x="6149340" y="1429607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EFA3EB8A-CB11-4690-A8A3-806D4821A8DB}"/>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7D8FED2A-3D89-41E9-B416-98CED47A41C9}"/>
            </a:ext>
          </a:extLst>
        </xdr:cNvPr>
        <xdr:cNvSpPr txBox="1"/>
      </xdr:nvSpPr>
      <xdr:spPr>
        <a:xfrm>
          <a:off x="7509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903882FE-892A-4878-9847-320BDD814CFD}"/>
            </a:ext>
          </a:extLst>
        </xdr:cNvPr>
        <xdr:cNvSpPr txBox="1"/>
      </xdr:nvSpPr>
      <xdr:spPr>
        <a:xfrm>
          <a:off x="6712027" y="138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D698E422-B995-48B3-A778-96DE2878FF64}"/>
            </a:ext>
          </a:extLst>
        </xdr:cNvPr>
        <xdr:cNvSpPr txBox="1"/>
      </xdr:nvSpPr>
      <xdr:spPr>
        <a:xfrm>
          <a:off x="59373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88600</xdr:rowOff>
    </xdr:from>
    <xdr:ext cx="469744" cy="259045"/>
    <xdr:sp macro="" textlink="">
      <xdr:nvSpPr>
        <xdr:cNvPr id="370" name="n_1mainValue【公営住宅】&#10;一人当たり面積">
          <a:extLst>
            <a:ext uri="{FF2B5EF4-FFF2-40B4-BE49-F238E27FC236}">
              <a16:creationId xmlns:a16="http://schemas.microsoft.com/office/drawing/2014/main" id="{B2248672-0F4E-4C97-8FC2-42C1C5F63885}"/>
            </a:ext>
          </a:extLst>
        </xdr:cNvPr>
        <xdr:cNvSpPr txBox="1"/>
      </xdr:nvSpPr>
      <xdr:spPr>
        <a:xfrm>
          <a:off x="8271587" y="1433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88600</xdr:rowOff>
    </xdr:from>
    <xdr:ext cx="469744" cy="259045"/>
    <xdr:sp macro="" textlink="">
      <xdr:nvSpPr>
        <xdr:cNvPr id="371" name="n_2mainValue【公営住宅】&#10;一人当たり面積">
          <a:extLst>
            <a:ext uri="{FF2B5EF4-FFF2-40B4-BE49-F238E27FC236}">
              <a16:creationId xmlns:a16="http://schemas.microsoft.com/office/drawing/2014/main" id="{54950A7E-15F3-46EC-A9DC-73A8138DD7CD}"/>
            </a:ext>
          </a:extLst>
        </xdr:cNvPr>
        <xdr:cNvSpPr txBox="1"/>
      </xdr:nvSpPr>
      <xdr:spPr>
        <a:xfrm>
          <a:off x="7509587" y="1433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88600</xdr:rowOff>
    </xdr:from>
    <xdr:ext cx="469744" cy="259045"/>
    <xdr:sp macro="" textlink="">
      <xdr:nvSpPr>
        <xdr:cNvPr id="372" name="n_3mainValue【公営住宅】&#10;一人当たり面積">
          <a:extLst>
            <a:ext uri="{FF2B5EF4-FFF2-40B4-BE49-F238E27FC236}">
              <a16:creationId xmlns:a16="http://schemas.microsoft.com/office/drawing/2014/main" id="{66EF9294-5CBF-4012-96DA-85C0557B1F7D}"/>
            </a:ext>
          </a:extLst>
        </xdr:cNvPr>
        <xdr:cNvSpPr txBox="1"/>
      </xdr:nvSpPr>
      <xdr:spPr>
        <a:xfrm>
          <a:off x="6712027" y="1433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88600</xdr:rowOff>
    </xdr:from>
    <xdr:ext cx="469744" cy="259045"/>
    <xdr:sp macro="" textlink="">
      <xdr:nvSpPr>
        <xdr:cNvPr id="373" name="n_4mainValue【公営住宅】&#10;一人当たり面積">
          <a:extLst>
            <a:ext uri="{FF2B5EF4-FFF2-40B4-BE49-F238E27FC236}">
              <a16:creationId xmlns:a16="http://schemas.microsoft.com/office/drawing/2014/main" id="{134AE237-77B9-404F-8532-C9717540E7E2}"/>
            </a:ext>
          </a:extLst>
        </xdr:cNvPr>
        <xdr:cNvSpPr txBox="1"/>
      </xdr:nvSpPr>
      <xdr:spPr>
        <a:xfrm>
          <a:off x="5937327" y="1433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8F75BFC-3EA6-4CC5-9CCA-DBD203BFFA4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6AA5847-BB58-430E-BBC3-F6D2F8D7E17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B2060E3-D3A8-4ECD-BDB7-43E77299B81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D3431A30-B2BE-4D88-9EDC-6F0A0C7F286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48B8DAD-257D-47B1-AB2C-ED498DAC083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700450D5-E5EF-457E-994D-70FCDFE176F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0B86248-2915-4F25-A69F-89369630DE6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9931CFBC-16FE-4FAC-BC67-E9A3201C080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705E0EA8-AC93-4321-96E4-15F8AE12BD3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E4932A99-F710-4865-B3F0-83BDEB64791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385BF24F-7FFA-48D8-950A-2BA4FF9F9DA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35123C10-2FD0-4945-850A-A8E3EEBD1A4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D69D6527-3112-4DB5-90F0-30C0BF6B856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4FF66991-22C3-40B5-A2B0-B6B6EE4CD4E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B7B2AF44-8600-4237-9E3B-629B90593F3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96A69151-192A-4131-B649-EB65A0A0CD3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93D06D2-71A4-47D5-A44F-47442920DD7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B67D7C86-4F6B-448E-BC28-03117E346EF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4CCEF7E4-6742-442C-A0F1-D575717C987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7C98FBCD-01B9-454E-8BC9-11EEFEAB3FE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378FAB0F-424A-461D-A4D4-F435FF492D3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43E4CB02-7D9F-436F-AA55-1B0B8D47D55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8AAB08C5-505B-4A92-B6EC-9F0FF00F29F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4886AFA7-7FB6-4C05-B6F4-D3BF3AA661B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5211E708-B5E8-43ED-922A-E50097A6FCC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67D87662-F8B4-4936-AA2B-E276B055FAA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82C82C8-0546-4BCD-8A73-280A52FAB59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76FEEF08-26C3-48F8-ABDB-5C4815AD0F0B}"/>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6B4DD173-201F-41A9-8E9D-4D9B3AF24EE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3E934A1F-DE10-43BB-9391-3320E21B181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ACD60B06-3282-4A89-B848-C06A29EE8D6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FF92290D-413E-4407-9D01-077F1D10D74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DE47A513-38A2-4584-B952-AE5B3ED59BF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EC66DE23-EA15-4F5B-8F42-9F536AAF194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78095AA7-2816-4F83-BDB4-D8FBE5CB458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915F676E-A79F-443F-83EE-AB99BDE7450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A8B50277-C329-4952-93D0-A93864055A9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AA9D034E-14D3-45D1-85B7-81392C70692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78C990AC-9A15-4436-B1F5-DCCB3917A99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372EB017-51EB-4805-BA8D-93BEAE05191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F31E099F-340C-4161-8FF8-DAB5F45A627A}"/>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8E1EF24-3E12-453E-9DE0-0E6217E52997}"/>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A19C2D83-DB2D-43CE-907D-F329A49EBABE}"/>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D2AB3B3-82AE-4CEC-8D43-98B3E333D243}"/>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7694B737-EC0F-4D0B-A549-D47E16C6B5F0}"/>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8593747E-1993-4DD6-AE76-AF1943D9ED0F}"/>
            </a:ext>
          </a:extLst>
        </xdr:cNvPr>
        <xdr:cNvSpPr txBox="1"/>
      </xdr:nvSpPr>
      <xdr:spPr>
        <a:xfrm>
          <a:off x="14414500" y="601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114D68B2-5669-4B1B-B5E2-A403C7DA5BB9}"/>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B382CDB2-45DC-4162-8BE6-13E59D1A4A1F}"/>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5F9CFA8D-7102-4069-BA5F-2A4FCAED787D}"/>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90A94C23-D4DC-4A7C-8842-2B08E0DAD6F3}"/>
            </a:ext>
          </a:extLst>
        </xdr:cNvPr>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1CFA38F6-3EEC-4568-9B04-B40DE6410383}"/>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C272A12-8500-4CFD-B366-6D4341EEBB1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8EE159A-4D24-4947-9467-D828566FF44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C745584-4766-49CF-9BDC-2DF7BE7CC93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4F79BE9-7B26-4259-8482-FCE6386558C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8BE4644-095A-47AF-89BD-AED759B5B43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50165</xdr:rowOff>
    </xdr:from>
    <xdr:to>
      <xdr:col>85</xdr:col>
      <xdr:colOff>177800</xdr:colOff>
      <xdr:row>40</xdr:row>
      <xdr:rowOff>151765</xdr:rowOff>
    </xdr:to>
    <xdr:sp macro="" textlink="">
      <xdr:nvSpPr>
        <xdr:cNvPr id="430" name="楕円 429">
          <a:extLst>
            <a:ext uri="{FF2B5EF4-FFF2-40B4-BE49-F238E27FC236}">
              <a16:creationId xmlns:a16="http://schemas.microsoft.com/office/drawing/2014/main" id="{F8635746-77AC-4847-8EF3-2994B06A72EF}"/>
            </a:ext>
          </a:extLst>
        </xdr:cNvPr>
        <xdr:cNvSpPr/>
      </xdr:nvSpPr>
      <xdr:spPr>
        <a:xfrm>
          <a:off x="14325600" y="67557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136542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3ED76EB4-825D-4E85-B6A5-F75F65BC83ED}"/>
            </a:ext>
          </a:extLst>
        </xdr:cNvPr>
        <xdr:cNvSpPr txBox="1"/>
      </xdr:nvSpPr>
      <xdr:spPr>
        <a:xfrm>
          <a:off x="14414500" y="667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36830</xdr:rowOff>
    </xdr:from>
    <xdr:to>
      <xdr:col>81</xdr:col>
      <xdr:colOff>101600</xdr:colOff>
      <xdr:row>40</xdr:row>
      <xdr:rowOff>138430</xdr:rowOff>
    </xdr:to>
    <xdr:sp macro="" textlink="">
      <xdr:nvSpPr>
        <xdr:cNvPr id="432" name="楕円 431">
          <a:extLst>
            <a:ext uri="{FF2B5EF4-FFF2-40B4-BE49-F238E27FC236}">
              <a16:creationId xmlns:a16="http://schemas.microsoft.com/office/drawing/2014/main" id="{84BEA706-2CEF-446D-A6C9-3B4A7323269D}"/>
            </a:ext>
          </a:extLst>
        </xdr:cNvPr>
        <xdr:cNvSpPr/>
      </xdr:nvSpPr>
      <xdr:spPr>
        <a:xfrm>
          <a:off x="1357884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87630</xdr:rowOff>
    </xdr:from>
    <xdr:to>
      <xdr:col>85</xdr:col>
      <xdr:colOff>127000</xdr:colOff>
      <xdr:row>40</xdr:row>
      <xdr:rowOff>100965</xdr:rowOff>
    </xdr:to>
    <xdr:cxnSp macro="">
      <xdr:nvCxnSpPr>
        <xdr:cNvPr id="433" name="直線コネクタ 432">
          <a:extLst>
            <a:ext uri="{FF2B5EF4-FFF2-40B4-BE49-F238E27FC236}">
              <a16:creationId xmlns:a16="http://schemas.microsoft.com/office/drawing/2014/main" id="{97AF96D9-E787-4247-BD6A-B90AD4000502}"/>
            </a:ext>
          </a:extLst>
        </xdr:cNvPr>
        <xdr:cNvCxnSpPr/>
      </xdr:nvCxnSpPr>
      <xdr:spPr>
        <a:xfrm>
          <a:off x="13629640" y="6793230"/>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19685</xdr:rowOff>
    </xdr:from>
    <xdr:to>
      <xdr:col>76</xdr:col>
      <xdr:colOff>165100</xdr:colOff>
      <xdr:row>40</xdr:row>
      <xdr:rowOff>121285</xdr:rowOff>
    </xdr:to>
    <xdr:sp macro="" textlink="">
      <xdr:nvSpPr>
        <xdr:cNvPr id="434" name="楕円 433">
          <a:extLst>
            <a:ext uri="{FF2B5EF4-FFF2-40B4-BE49-F238E27FC236}">
              <a16:creationId xmlns:a16="http://schemas.microsoft.com/office/drawing/2014/main" id="{3699D7D1-0811-4A62-8DD2-51934AA346B9}"/>
            </a:ext>
          </a:extLst>
        </xdr:cNvPr>
        <xdr:cNvSpPr/>
      </xdr:nvSpPr>
      <xdr:spPr>
        <a:xfrm>
          <a:off x="1280414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70485</xdr:rowOff>
    </xdr:from>
    <xdr:to>
      <xdr:col>81</xdr:col>
      <xdr:colOff>50800</xdr:colOff>
      <xdr:row>40</xdr:row>
      <xdr:rowOff>87630</xdr:rowOff>
    </xdr:to>
    <xdr:cxnSp macro="">
      <xdr:nvCxnSpPr>
        <xdr:cNvPr id="435" name="直線コネクタ 434">
          <a:extLst>
            <a:ext uri="{FF2B5EF4-FFF2-40B4-BE49-F238E27FC236}">
              <a16:creationId xmlns:a16="http://schemas.microsoft.com/office/drawing/2014/main" id="{8BA516FA-A7D4-4DD1-925C-53717EE467E4}"/>
            </a:ext>
          </a:extLst>
        </xdr:cNvPr>
        <xdr:cNvCxnSpPr/>
      </xdr:nvCxnSpPr>
      <xdr:spPr>
        <a:xfrm>
          <a:off x="12854940" y="677608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15875</xdr:rowOff>
    </xdr:from>
    <xdr:to>
      <xdr:col>72</xdr:col>
      <xdr:colOff>38100</xdr:colOff>
      <xdr:row>40</xdr:row>
      <xdr:rowOff>117475</xdr:rowOff>
    </xdr:to>
    <xdr:sp macro="" textlink="">
      <xdr:nvSpPr>
        <xdr:cNvPr id="436" name="楕円 435">
          <a:extLst>
            <a:ext uri="{FF2B5EF4-FFF2-40B4-BE49-F238E27FC236}">
              <a16:creationId xmlns:a16="http://schemas.microsoft.com/office/drawing/2014/main" id="{DD2B74FC-D836-46E7-AE51-29E394606655}"/>
            </a:ext>
          </a:extLst>
        </xdr:cNvPr>
        <xdr:cNvSpPr/>
      </xdr:nvSpPr>
      <xdr:spPr>
        <a:xfrm>
          <a:off x="12029440" y="6721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66675</xdr:rowOff>
    </xdr:from>
    <xdr:to>
      <xdr:col>76</xdr:col>
      <xdr:colOff>114300</xdr:colOff>
      <xdr:row>40</xdr:row>
      <xdr:rowOff>70485</xdr:rowOff>
    </xdr:to>
    <xdr:cxnSp macro="">
      <xdr:nvCxnSpPr>
        <xdr:cNvPr id="437" name="直線コネクタ 436">
          <a:extLst>
            <a:ext uri="{FF2B5EF4-FFF2-40B4-BE49-F238E27FC236}">
              <a16:creationId xmlns:a16="http://schemas.microsoft.com/office/drawing/2014/main" id="{CD7D9C6D-3F1B-488A-AF88-1C3F999F35E2}"/>
            </a:ext>
          </a:extLst>
        </xdr:cNvPr>
        <xdr:cNvCxnSpPr/>
      </xdr:nvCxnSpPr>
      <xdr:spPr>
        <a:xfrm>
          <a:off x="12072620" y="677227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170180</xdr:rowOff>
    </xdr:from>
    <xdr:to>
      <xdr:col>67</xdr:col>
      <xdr:colOff>101600</xdr:colOff>
      <xdr:row>40</xdr:row>
      <xdr:rowOff>100330</xdr:rowOff>
    </xdr:to>
    <xdr:sp macro="" textlink="">
      <xdr:nvSpPr>
        <xdr:cNvPr id="438" name="楕円 437">
          <a:extLst>
            <a:ext uri="{FF2B5EF4-FFF2-40B4-BE49-F238E27FC236}">
              <a16:creationId xmlns:a16="http://schemas.microsoft.com/office/drawing/2014/main" id="{ECE588C0-4D05-4E16-AA89-F901C8C5B9F2}"/>
            </a:ext>
          </a:extLst>
        </xdr:cNvPr>
        <xdr:cNvSpPr/>
      </xdr:nvSpPr>
      <xdr:spPr>
        <a:xfrm>
          <a:off x="11231880" y="670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49530</xdr:rowOff>
    </xdr:from>
    <xdr:to>
      <xdr:col>71</xdr:col>
      <xdr:colOff>177800</xdr:colOff>
      <xdr:row>40</xdr:row>
      <xdr:rowOff>66675</xdr:rowOff>
    </xdr:to>
    <xdr:cxnSp macro="">
      <xdr:nvCxnSpPr>
        <xdr:cNvPr id="439" name="直線コネクタ 438">
          <a:extLst>
            <a:ext uri="{FF2B5EF4-FFF2-40B4-BE49-F238E27FC236}">
              <a16:creationId xmlns:a16="http://schemas.microsoft.com/office/drawing/2014/main" id="{61F9FF4E-42C6-4DD2-9653-D940C355302C}"/>
            </a:ext>
          </a:extLst>
        </xdr:cNvPr>
        <xdr:cNvCxnSpPr/>
      </xdr:nvCxnSpPr>
      <xdr:spPr>
        <a:xfrm>
          <a:off x="11282680" y="675513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942D167E-F52B-4191-A5F2-DDB2950210D3}"/>
            </a:ext>
          </a:extLst>
        </xdr:cNvPr>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16673789-63EE-4C73-8C01-53C76623AC49}"/>
            </a:ext>
          </a:extLst>
        </xdr:cNvPr>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945DA65-55C8-4F87-87D1-BE03D008F911}"/>
            </a:ext>
          </a:extLst>
        </xdr:cNvPr>
        <xdr:cNvSpPr txBox="1"/>
      </xdr:nvSpPr>
      <xdr:spPr>
        <a:xfrm>
          <a:off x="119005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77DE25D0-9A9C-4F17-AA63-63BB48FEE286}"/>
            </a:ext>
          </a:extLst>
        </xdr:cNvPr>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129557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4E9DD867-0E6B-4A61-AE98-CD87A32F0334}"/>
            </a:ext>
          </a:extLst>
        </xdr:cNvPr>
        <xdr:cNvSpPr txBox="1"/>
      </xdr:nvSpPr>
      <xdr:spPr>
        <a:xfrm>
          <a:off x="134372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112412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4B1D4106-E844-4B90-BA6D-DE65CCA05833}"/>
            </a:ext>
          </a:extLst>
        </xdr:cNvPr>
        <xdr:cNvSpPr txBox="1"/>
      </xdr:nvSpPr>
      <xdr:spPr>
        <a:xfrm>
          <a:off x="126752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108602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94FD8D2-2AF9-412F-BD98-CD097F5AA27D}"/>
            </a:ext>
          </a:extLst>
        </xdr:cNvPr>
        <xdr:cNvSpPr txBox="1"/>
      </xdr:nvSpPr>
      <xdr:spPr>
        <a:xfrm>
          <a:off x="119005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91457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577DFD52-C9F7-440D-B8D2-3F633BC36663}"/>
            </a:ext>
          </a:extLst>
        </xdr:cNvPr>
        <xdr:cNvSpPr txBox="1"/>
      </xdr:nvSpPr>
      <xdr:spPr>
        <a:xfrm>
          <a:off x="1110298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C9CC8C6-1009-499D-B819-37A1F6B924B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CF88386-911D-4266-B5DB-1D53EA5BFD1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CF759B40-4EB4-4397-9A43-0F03B864C47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8A775D55-BF60-4B52-B7A5-7A07920494C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6A2524C-E1E5-409E-A62C-B6726E5C497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BEEEBCE-2FF6-44D6-A3A6-B9D03096407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E25FA2C3-DACA-4364-BEFB-980E1EA6DB8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5E99A49-E121-48A6-ABC5-037DEE348B8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3B9F3582-E009-405B-971E-7813D26A129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3EDFD6AF-D9D7-4CAF-8EAF-A3693BE69C9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85B28776-97D9-44F6-BCA4-7382ACB3205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7B43AC9A-BDCE-4047-AF67-3EA0E097179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26456BAC-9A5A-4701-AA1C-0213C6D8BCE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2EB9B4C3-8CCF-4F4F-878E-8B52D2B7DE1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5E326022-F95A-40CA-BBF4-3BBD015A9B8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3D1842A1-E407-4B8B-85F9-6A661205A5E4}"/>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FE27556B-7750-48A3-93D7-65EDB2FCD90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AAA55BE8-CE06-4CFF-9708-F7B96F958F7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F8913212-A768-48F0-99C9-52EA1E494F8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F0224523-CEE0-4398-A989-87720FD5BDE4}"/>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E4D05753-C3F7-488F-BFD1-3FAE263CE67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F8352D69-5179-48E8-B570-7BA5FC22A4D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D077ACB8-21DD-4812-8E75-B4F25EAF917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0AA012F2-D9B2-4870-AABA-60526B795E85}"/>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E61B6AC-DAC5-41FF-96FF-8AA5CD14E614}"/>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278AAA84-EFE7-46B6-9C29-1C523656D76B}"/>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1802579E-A9EA-447D-BDD0-BD34047503A2}"/>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B7803191-EFC0-4B60-AAA3-EA2ABF1B54A4}"/>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57124499-A56A-4DC1-A80E-28FF9F963662}"/>
            </a:ext>
          </a:extLst>
        </xdr:cNvPr>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A60AEC19-E058-4AAB-80F5-618E195A0F44}"/>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0B1C699C-BCD3-4824-9FB2-0B29575CBC1E}"/>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D6C84C66-7024-402A-966C-41F52EDA5AFA}"/>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F38C7548-80D2-4593-84AF-82215519CDC2}"/>
            </a:ext>
          </a:extLst>
        </xdr:cNvPr>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8531F4CD-E368-47E9-BB2A-8627EDB508C5}"/>
            </a:ext>
          </a:extLst>
        </xdr:cNvPr>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49194A2-9B5D-453A-AD57-42AD1E0F3BB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D6ECD0F-1BA5-4BFE-B22A-7A03C5C9C5B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A44C059-6C21-46E7-A7FB-2AED7670DCA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E6F5D86-CBC8-41DB-9FE5-E39194F87D2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1101FB4-FB3F-4E6D-9371-A813855D0A8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87" name="楕円 486">
          <a:extLst>
            <a:ext uri="{FF2B5EF4-FFF2-40B4-BE49-F238E27FC236}">
              <a16:creationId xmlns:a16="http://schemas.microsoft.com/office/drawing/2014/main" id="{E0A44837-8B7E-4108-A592-A6A51CF624F2}"/>
            </a:ext>
          </a:extLst>
        </xdr:cNvPr>
        <xdr:cNvSpPr/>
      </xdr:nvSpPr>
      <xdr:spPr>
        <a:xfrm>
          <a:off x="194589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2D66FA07-8CD3-4D07-8A9F-664A02794E19}"/>
            </a:ext>
          </a:extLst>
        </xdr:cNvPr>
        <xdr:cNvSpPr txBox="1"/>
      </xdr:nvSpPr>
      <xdr:spPr>
        <a:xfrm>
          <a:off x="1954784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89" name="楕円 488">
          <a:extLst>
            <a:ext uri="{FF2B5EF4-FFF2-40B4-BE49-F238E27FC236}">
              <a16:creationId xmlns:a16="http://schemas.microsoft.com/office/drawing/2014/main" id="{0808AC33-EEFF-4BE8-90C4-C07C8D973450}"/>
            </a:ext>
          </a:extLst>
        </xdr:cNvPr>
        <xdr:cNvSpPr/>
      </xdr:nvSpPr>
      <xdr:spPr>
        <a:xfrm>
          <a:off x="1873504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76200</xdr:rowOff>
    </xdr:to>
    <xdr:cxnSp macro="">
      <xdr:nvCxnSpPr>
        <xdr:cNvPr id="490" name="直線コネクタ 489">
          <a:extLst>
            <a:ext uri="{FF2B5EF4-FFF2-40B4-BE49-F238E27FC236}">
              <a16:creationId xmlns:a16="http://schemas.microsoft.com/office/drawing/2014/main" id="{E3320956-2AFF-4C85-9BA7-DE5DEAF082C5}"/>
            </a:ext>
          </a:extLst>
        </xdr:cNvPr>
        <xdr:cNvCxnSpPr/>
      </xdr:nvCxnSpPr>
      <xdr:spPr>
        <a:xfrm>
          <a:off x="18778220" y="67818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1" name="楕円 490">
          <a:extLst>
            <a:ext uri="{FF2B5EF4-FFF2-40B4-BE49-F238E27FC236}">
              <a16:creationId xmlns:a16="http://schemas.microsoft.com/office/drawing/2014/main" id="{7C64EA95-ED26-4857-A40D-57BBF689F5DD}"/>
            </a:ext>
          </a:extLst>
        </xdr:cNvPr>
        <xdr:cNvSpPr/>
      </xdr:nvSpPr>
      <xdr:spPr>
        <a:xfrm>
          <a:off x="179374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76200</xdr:rowOff>
    </xdr:to>
    <xdr:cxnSp macro="">
      <xdr:nvCxnSpPr>
        <xdr:cNvPr id="492" name="直線コネクタ 491">
          <a:extLst>
            <a:ext uri="{FF2B5EF4-FFF2-40B4-BE49-F238E27FC236}">
              <a16:creationId xmlns:a16="http://schemas.microsoft.com/office/drawing/2014/main" id="{9C44132B-666D-4795-9470-63D47591B539}"/>
            </a:ext>
          </a:extLst>
        </xdr:cNvPr>
        <xdr:cNvCxnSpPr/>
      </xdr:nvCxnSpPr>
      <xdr:spPr>
        <a:xfrm>
          <a:off x="17988280" y="675894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3" name="楕円 492">
          <a:extLst>
            <a:ext uri="{FF2B5EF4-FFF2-40B4-BE49-F238E27FC236}">
              <a16:creationId xmlns:a16="http://schemas.microsoft.com/office/drawing/2014/main" id="{25BFAB1A-EEBB-48DC-B361-14B242F867E0}"/>
            </a:ext>
          </a:extLst>
        </xdr:cNvPr>
        <xdr:cNvSpPr/>
      </xdr:nvSpPr>
      <xdr:spPr>
        <a:xfrm>
          <a:off x="171627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494" name="直線コネクタ 493">
          <a:extLst>
            <a:ext uri="{FF2B5EF4-FFF2-40B4-BE49-F238E27FC236}">
              <a16:creationId xmlns:a16="http://schemas.microsoft.com/office/drawing/2014/main" id="{A3F19088-B926-47AF-A1E4-C29344DC9248}"/>
            </a:ext>
          </a:extLst>
        </xdr:cNvPr>
        <xdr:cNvCxnSpPr/>
      </xdr:nvCxnSpPr>
      <xdr:spPr>
        <a:xfrm>
          <a:off x="17213580" y="67589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95" name="楕円 494">
          <a:extLst>
            <a:ext uri="{FF2B5EF4-FFF2-40B4-BE49-F238E27FC236}">
              <a16:creationId xmlns:a16="http://schemas.microsoft.com/office/drawing/2014/main" id="{E23284C9-610D-41DA-88DB-40043EF61990}"/>
            </a:ext>
          </a:extLst>
        </xdr:cNvPr>
        <xdr:cNvSpPr/>
      </xdr:nvSpPr>
      <xdr:spPr>
        <a:xfrm>
          <a:off x="1638808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496" name="直線コネクタ 495">
          <a:extLst>
            <a:ext uri="{FF2B5EF4-FFF2-40B4-BE49-F238E27FC236}">
              <a16:creationId xmlns:a16="http://schemas.microsoft.com/office/drawing/2014/main" id="{11AB7B95-742D-4AEA-8597-91F72A0B7886}"/>
            </a:ext>
          </a:extLst>
        </xdr:cNvPr>
        <xdr:cNvCxnSpPr/>
      </xdr:nvCxnSpPr>
      <xdr:spPr>
        <a:xfrm>
          <a:off x="16431260" y="6758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7CF0928F-57C1-4B00-8A86-F225BC1205B5}"/>
            </a:ext>
          </a:extLst>
        </xdr:cNvPr>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8863D661-7BD9-49A5-8E78-F04BFC9317AB}"/>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638591D2-3B4B-48F6-8AC9-34CCBDFF4907}"/>
            </a:ext>
          </a:extLst>
        </xdr:cNvPr>
        <xdr:cNvSpPr txBox="1"/>
      </xdr:nvSpPr>
      <xdr:spPr>
        <a:xfrm>
          <a:off x="1700156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88A046A9-8E01-41DB-BE86-FB374AC5DBC6}"/>
            </a:ext>
          </a:extLst>
        </xdr:cNvPr>
        <xdr:cNvSpPr txBox="1"/>
      </xdr:nvSpPr>
      <xdr:spPr>
        <a:xfrm>
          <a:off x="162268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7D9B25B3-CBB1-42CC-BF87-A0363667178F}"/>
            </a:ext>
          </a:extLst>
        </xdr:cNvPr>
        <xdr:cNvSpPr txBox="1"/>
      </xdr:nvSpPr>
      <xdr:spPr>
        <a:xfrm>
          <a:off x="185611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DE2C376-63A9-412E-B0CD-721BA9E566DC}"/>
            </a:ext>
          </a:extLst>
        </xdr:cNvPr>
        <xdr:cNvSpPr txBox="1"/>
      </xdr:nvSpPr>
      <xdr:spPr>
        <a:xfrm>
          <a:off x="177762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6ED02C96-3591-48D4-A8A6-410127B33D6F}"/>
            </a:ext>
          </a:extLst>
        </xdr:cNvPr>
        <xdr:cNvSpPr txBox="1"/>
      </xdr:nvSpPr>
      <xdr:spPr>
        <a:xfrm>
          <a:off x="170015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268BE039-8B8F-4BEE-AE26-ACBDFA3FBBFD}"/>
            </a:ext>
          </a:extLst>
        </xdr:cNvPr>
        <xdr:cNvSpPr txBox="1"/>
      </xdr:nvSpPr>
      <xdr:spPr>
        <a:xfrm>
          <a:off x="162268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DACA41D6-E364-45B9-9E67-B875732442C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C645F891-205E-47DF-AC84-C75D500F7B4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9C0E8A73-F674-4270-A553-9FCDD495102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993B943-4665-48D1-A671-7922BF843E5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31180071-5152-4159-95C5-53E60E342A7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87330F59-172D-4671-AFA5-AF4120BAD8F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EBD76D4-627C-4625-B378-EC976EDC06A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5A1DACC0-A449-4014-AD23-A730CE693E6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CA4BEC7E-12CC-4A93-A493-46A53FD1B0D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963DF7D7-F369-4530-9395-DF5F4DD4BC9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6D4853C1-5573-4171-9A1F-4E7261C45F6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D7FB3C88-D38E-47A6-B90C-E8E04B331B96}"/>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1BA90D10-7CA9-4726-8354-E0F7F092E994}"/>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49354D99-3BD3-4B8C-A265-A1303D2FD17C}"/>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084FB3AA-9667-4EB9-B52A-95DCFD7F76C3}"/>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FD41D878-DC8A-4EBE-8BFB-ABD7F814A393}"/>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55CBAB1E-F4DE-4E91-99E5-564769E2FC94}"/>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694006B7-9AF7-4BC2-8613-F67C866E850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397A4D72-5273-480F-8FB2-008B0719BC8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D47BEA40-E62A-41D4-85C5-B25C7C699D83}"/>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899605AB-DC8E-4F02-A84A-5CB470A05F77}"/>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6B72DF50-F252-4755-9734-05C7384EF11E}"/>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CD734C64-3491-49CB-9327-90F6D3E42627}"/>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3774A255-914D-48C7-B069-1B151767911B}"/>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03CCB555-3E0E-4C4A-8E51-6A25785EEC1A}"/>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FF53C2A-A460-4F02-AEB5-2C517FF2D2D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1EFFB7DB-CF6C-44F5-BEB0-69CC69823678}"/>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C239010F-791E-4D24-8837-6AF080C7719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055A48B2-BFF5-4F1A-ADCD-053AFD9BDC13}"/>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EDE6E4B-106D-4B9F-AE37-1B8FED40D587}"/>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B8B7E1DE-C07E-4766-85BA-2C0829192AF4}"/>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EE624E67-2E70-4698-BDE5-27AC1C71F1D7}"/>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BDD4164B-26F7-4053-B78F-5ABFC120716E}"/>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6868B6F3-8C6C-44D3-9A58-E87A3DB28E9F}"/>
            </a:ext>
          </a:extLst>
        </xdr:cNvPr>
        <xdr:cNvSpPr txBox="1"/>
      </xdr:nvSpPr>
      <xdr:spPr>
        <a:xfrm>
          <a:off x="14414500" y="10025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5CC078A2-0959-4939-8286-162CD8ACA415}"/>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A06FA771-6574-4FB0-B715-0CCDF9C16173}"/>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61E0D6C6-C347-47E6-AC52-EDCE7B475440}"/>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DFF97691-ED2F-4A21-BF87-914CE8F1EA81}"/>
            </a:ext>
          </a:extLst>
        </xdr:cNvPr>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4C8B7A4F-856B-457C-9536-B13CE7C702A2}"/>
            </a:ext>
          </a:extLst>
        </xdr:cNvPr>
        <xdr:cNvSpPr/>
      </xdr:nvSpPr>
      <xdr:spPr>
        <a:xfrm>
          <a:off x="112318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264ACAD-81BF-45DD-901F-0FF85478D6E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4E72E23-0123-4D25-AFC1-9379E87CCA8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1BD5AD1-CF4F-4094-9234-7A9DCE4E08D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BA28AC0-3D84-4228-956F-D4492119A61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6EE5811-9A01-4156-B4C8-126C5B41564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109220</xdr:rowOff>
    </xdr:from>
    <xdr:to>
      <xdr:col>85</xdr:col>
      <xdr:colOff>177800</xdr:colOff>
      <xdr:row>63</xdr:row>
      <xdr:rowOff>39370</xdr:rowOff>
    </xdr:to>
    <xdr:sp macro="" textlink="">
      <xdr:nvSpPr>
        <xdr:cNvPr id="549" name="楕円 548">
          <a:extLst>
            <a:ext uri="{FF2B5EF4-FFF2-40B4-BE49-F238E27FC236}">
              <a16:creationId xmlns:a16="http://schemas.microsoft.com/office/drawing/2014/main" id="{98723D1D-72EC-4CA0-BA8A-080176144553}"/>
            </a:ext>
          </a:extLst>
        </xdr:cNvPr>
        <xdr:cNvSpPr/>
      </xdr:nvSpPr>
      <xdr:spPr>
        <a:xfrm>
          <a:off x="14325600" y="105029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87647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8D8E95D9-F91A-450F-AEB8-5A9A8B8A5285}"/>
            </a:ext>
          </a:extLst>
        </xdr:cNvPr>
        <xdr:cNvSpPr txBox="1"/>
      </xdr:nvSpPr>
      <xdr:spPr>
        <a:xfrm>
          <a:off x="144145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100647</xdr:rowOff>
    </xdr:from>
    <xdr:to>
      <xdr:col>81</xdr:col>
      <xdr:colOff>101600</xdr:colOff>
      <xdr:row>63</xdr:row>
      <xdr:rowOff>30797</xdr:rowOff>
    </xdr:to>
    <xdr:sp macro="" textlink="">
      <xdr:nvSpPr>
        <xdr:cNvPr id="551" name="楕円 550">
          <a:extLst>
            <a:ext uri="{FF2B5EF4-FFF2-40B4-BE49-F238E27FC236}">
              <a16:creationId xmlns:a16="http://schemas.microsoft.com/office/drawing/2014/main" id="{D90B560F-4E9F-4FC2-9122-E7E0A13E3313}"/>
            </a:ext>
          </a:extLst>
        </xdr:cNvPr>
        <xdr:cNvSpPr/>
      </xdr:nvSpPr>
      <xdr:spPr>
        <a:xfrm>
          <a:off x="13578840" y="10494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151447</xdr:rowOff>
    </xdr:from>
    <xdr:to>
      <xdr:col>85</xdr:col>
      <xdr:colOff>127000</xdr:colOff>
      <xdr:row>62</xdr:row>
      <xdr:rowOff>160020</xdr:rowOff>
    </xdr:to>
    <xdr:cxnSp macro="">
      <xdr:nvCxnSpPr>
        <xdr:cNvPr id="552" name="直線コネクタ 551">
          <a:extLst>
            <a:ext uri="{FF2B5EF4-FFF2-40B4-BE49-F238E27FC236}">
              <a16:creationId xmlns:a16="http://schemas.microsoft.com/office/drawing/2014/main" id="{4B46DA55-66CE-4BF9-B87B-AE6CF27BF516}"/>
            </a:ext>
          </a:extLst>
        </xdr:cNvPr>
        <xdr:cNvCxnSpPr/>
      </xdr:nvCxnSpPr>
      <xdr:spPr>
        <a:xfrm>
          <a:off x="13629640" y="10545127"/>
          <a:ext cx="74676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100647</xdr:rowOff>
    </xdr:from>
    <xdr:to>
      <xdr:col>76</xdr:col>
      <xdr:colOff>165100</xdr:colOff>
      <xdr:row>63</xdr:row>
      <xdr:rowOff>30797</xdr:rowOff>
    </xdr:to>
    <xdr:sp macro="" textlink="">
      <xdr:nvSpPr>
        <xdr:cNvPr id="553" name="楕円 552">
          <a:extLst>
            <a:ext uri="{FF2B5EF4-FFF2-40B4-BE49-F238E27FC236}">
              <a16:creationId xmlns:a16="http://schemas.microsoft.com/office/drawing/2014/main" id="{1F6CF7C2-BD0A-4D57-AC74-60B5210FE6D7}"/>
            </a:ext>
          </a:extLst>
        </xdr:cNvPr>
        <xdr:cNvSpPr/>
      </xdr:nvSpPr>
      <xdr:spPr>
        <a:xfrm>
          <a:off x="12804140" y="10494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151447</xdr:rowOff>
    </xdr:from>
    <xdr:to>
      <xdr:col>81</xdr:col>
      <xdr:colOff>50800</xdr:colOff>
      <xdr:row>62</xdr:row>
      <xdr:rowOff>151447</xdr:rowOff>
    </xdr:to>
    <xdr:cxnSp macro="">
      <xdr:nvCxnSpPr>
        <xdr:cNvPr id="554" name="直線コネクタ 553">
          <a:extLst>
            <a:ext uri="{FF2B5EF4-FFF2-40B4-BE49-F238E27FC236}">
              <a16:creationId xmlns:a16="http://schemas.microsoft.com/office/drawing/2014/main" id="{90039805-4866-4736-AD5D-487A58B1BAA5}"/>
            </a:ext>
          </a:extLst>
        </xdr:cNvPr>
        <xdr:cNvCxnSpPr/>
      </xdr:nvCxnSpPr>
      <xdr:spPr>
        <a:xfrm>
          <a:off x="12854940" y="1054512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126365</xdr:rowOff>
    </xdr:from>
    <xdr:to>
      <xdr:col>72</xdr:col>
      <xdr:colOff>38100</xdr:colOff>
      <xdr:row>63</xdr:row>
      <xdr:rowOff>56515</xdr:rowOff>
    </xdr:to>
    <xdr:sp macro="" textlink="">
      <xdr:nvSpPr>
        <xdr:cNvPr id="555" name="楕円 554">
          <a:extLst>
            <a:ext uri="{FF2B5EF4-FFF2-40B4-BE49-F238E27FC236}">
              <a16:creationId xmlns:a16="http://schemas.microsoft.com/office/drawing/2014/main" id="{2095823D-9128-4C64-AAB0-387D2EB43BCD}"/>
            </a:ext>
          </a:extLst>
        </xdr:cNvPr>
        <xdr:cNvSpPr/>
      </xdr:nvSpPr>
      <xdr:spPr>
        <a:xfrm>
          <a:off x="12029440" y="10520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151447</xdr:rowOff>
    </xdr:from>
    <xdr:to>
      <xdr:col>76</xdr:col>
      <xdr:colOff>114300</xdr:colOff>
      <xdr:row>63</xdr:row>
      <xdr:rowOff>5715</xdr:rowOff>
    </xdr:to>
    <xdr:cxnSp macro="">
      <xdr:nvCxnSpPr>
        <xdr:cNvPr id="556" name="直線コネクタ 555">
          <a:extLst>
            <a:ext uri="{FF2B5EF4-FFF2-40B4-BE49-F238E27FC236}">
              <a16:creationId xmlns:a16="http://schemas.microsoft.com/office/drawing/2014/main" id="{242221CA-2310-4D29-A340-93230CDB1C2C}"/>
            </a:ext>
          </a:extLst>
        </xdr:cNvPr>
        <xdr:cNvCxnSpPr/>
      </xdr:nvCxnSpPr>
      <xdr:spPr>
        <a:xfrm flipV="1">
          <a:off x="12072620" y="10545127"/>
          <a:ext cx="78232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157797</xdr:rowOff>
    </xdr:from>
    <xdr:to>
      <xdr:col>67</xdr:col>
      <xdr:colOff>101600</xdr:colOff>
      <xdr:row>63</xdr:row>
      <xdr:rowOff>87947</xdr:rowOff>
    </xdr:to>
    <xdr:sp macro="" textlink="">
      <xdr:nvSpPr>
        <xdr:cNvPr id="557" name="楕円 556">
          <a:extLst>
            <a:ext uri="{FF2B5EF4-FFF2-40B4-BE49-F238E27FC236}">
              <a16:creationId xmlns:a16="http://schemas.microsoft.com/office/drawing/2014/main" id="{9192B16C-FB8B-49EA-9E5B-E74F96555FA5}"/>
            </a:ext>
          </a:extLst>
        </xdr:cNvPr>
        <xdr:cNvSpPr/>
      </xdr:nvSpPr>
      <xdr:spPr>
        <a:xfrm>
          <a:off x="11231880" y="10551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5715</xdr:rowOff>
    </xdr:from>
    <xdr:to>
      <xdr:col>71</xdr:col>
      <xdr:colOff>177800</xdr:colOff>
      <xdr:row>63</xdr:row>
      <xdr:rowOff>37147</xdr:rowOff>
    </xdr:to>
    <xdr:cxnSp macro="">
      <xdr:nvCxnSpPr>
        <xdr:cNvPr id="558" name="直線コネクタ 557">
          <a:extLst>
            <a:ext uri="{FF2B5EF4-FFF2-40B4-BE49-F238E27FC236}">
              <a16:creationId xmlns:a16="http://schemas.microsoft.com/office/drawing/2014/main" id="{3CA29B48-1C71-4960-ADBA-DE4630BD0A4D}"/>
            </a:ext>
          </a:extLst>
        </xdr:cNvPr>
        <xdr:cNvCxnSpPr/>
      </xdr:nvCxnSpPr>
      <xdr:spPr>
        <a:xfrm flipV="1">
          <a:off x="11282680" y="10567035"/>
          <a:ext cx="78994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00403C8F-0E5C-4F51-BCE8-A85A468A85C4}"/>
            </a:ext>
          </a:extLst>
        </xdr:cNvPr>
        <xdr:cNvSpPr txBox="1"/>
      </xdr:nvSpPr>
      <xdr:spPr>
        <a:xfrm>
          <a:off x="13437244" y="993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3DBA0D54-1C50-46F5-B7CB-0D232F2A8D7E}"/>
            </a:ext>
          </a:extLst>
        </xdr:cNvPr>
        <xdr:cNvSpPr txBox="1"/>
      </xdr:nvSpPr>
      <xdr:spPr>
        <a:xfrm>
          <a:off x="126752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4FB156A8-248F-412D-84E6-4B572490C28D}"/>
            </a:ext>
          </a:extLst>
        </xdr:cNvPr>
        <xdr:cNvSpPr txBox="1"/>
      </xdr:nvSpPr>
      <xdr:spPr>
        <a:xfrm>
          <a:off x="11900544" y="997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5E2BEE00-C855-4709-AAC8-692A62A59AE4}"/>
            </a:ext>
          </a:extLst>
        </xdr:cNvPr>
        <xdr:cNvSpPr txBox="1"/>
      </xdr:nvSpPr>
      <xdr:spPr>
        <a:xfrm>
          <a:off x="11102984" y="1001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21924</xdr:rowOff>
    </xdr:from>
    <xdr:ext cx="405111" cy="259045"/>
    <xdr:sp macro="" textlink="">
      <xdr:nvSpPr>
        <xdr:cNvPr id="563" name="n_1mainValue【学校施設】&#10;有形固定資産減価償却率">
          <a:extLst>
            <a:ext uri="{FF2B5EF4-FFF2-40B4-BE49-F238E27FC236}">
              <a16:creationId xmlns:a16="http://schemas.microsoft.com/office/drawing/2014/main" id="{B2DF94AF-43E3-43B0-A12E-995BA1849826}"/>
            </a:ext>
          </a:extLst>
        </xdr:cNvPr>
        <xdr:cNvSpPr txBox="1"/>
      </xdr:nvSpPr>
      <xdr:spPr>
        <a:xfrm>
          <a:off x="13437244" y="1058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21924</xdr:rowOff>
    </xdr:from>
    <xdr:ext cx="405111" cy="259045"/>
    <xdr:sp macro="" textlink="">
      <xdr:nvSpPr>
        <xdr:cNvPr id="564" name="n_2mainValue【学校施設】&#10;有形固定資産減価償却率">
          <a:extLst>
            <a:ext uri="{FF2B5EF4-FFF2-40B4-BE49-F238E27FC236}">
              <a16:creationId xmlns:a16="http://schemas.microsoft.com/office/drawing/2014/main" id="{3C11A1AF-7648-4421-8F94-DC53215BF19B}"/>
            </a:ext>
          </a:extLst>
        </xdr:cNvPr>
        <xdr:cNvSpPr txBox="1"/>
      </xdr:nvSpPr>
      <xdr:spPr>
        <a:xfrm>
          <a:off x="12675244" y="1058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47642</xdr:rowOff>
    </xdr:from>
    <xdr:ext cx="405111" cy="259045"/>
    <xdr:sp macro="" textlink="">
      <xdr:nvSpPr>
        <xdr:cNvPr id="565" name="n_3mainValue【学校施設】&#10;有形固定資産減価償却率">
          <a:extLst>
            <a:ext uri="{FF2B5EF4-FFF2-40B4-BE49-F238E27FC236}">
              <a16:creationId xmlns:a16="http://schemas.microsoft.com/office/drawing/2014/main" id="{B60D6424-E2AC-40DF-B9CD-1A914593C2EF}"/>
            </a:ext>
          </a:extLst>
        </xdr:cNvPr>
        <xdr:cNvSpPr txBox="1"/>
      </xdr:nvSpPr>
      <xdr:spPr>
        <a:xfrm>
          <a:off x="119005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79074</xdr:rowOff>
    </xdr:from>
    <xdr:ext cx="405111" cy="259045"/>
    <xdr:sp macro="" textlink="">
      <xdr:nvSpPr>
        <xdr:cNvPr id="566" name="n_4mainValue【学校施設】&#10;有形固定資産減価償却率">
          <a:extLst>
            <a:ext uri="{FF2B5EF4-FFF2-40B4-BE49-F238E27FC236}">
              <a16:creationId xmlns:a16="http://schemas.microsoft.com/office/drawing/2014/main" id="{D1973A0C-26E9-429D-95D8-0574F842CB94}"/>
            </a:ext>
          </a:extLst>
        </xdr:cNvPr>
        <xdr:cNvSpPr txBox="1"/>
      </xdr:nvSpPr>
      <xdr:spPr>
        <a:xfrm>
          <a:off x="11102984" y="1064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C572CA13-5BBF-4B46-BF27-3EA215CA9BD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53822E06-5CF8-4774-918B-D197CA664CE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EDF44CA-CAED-4CFE-9264-72EDA0FBC76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F1C35AB-898C-4B47-8DE4-BF37DEE83BC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B5FBEAE0-6092-46F4-8007-77D054352F1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8AF8CFFF-72FD-431C-A2AA-3B2BD5BD607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751D5210-612F-43D5-AC87-871B73C8962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C6586FB8-2013-48DF-BAFF-DA3C6ABC441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90876E7-A3C4-48D7-BFD7-235E4F5F8DE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D10388-AFDC-4C9F-993E-B882F6ECCA5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78DACE8F-B495-4DFA-ACE1-95B344452556}"/>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9D11718-4F5E-43D8-8078-88BF6C07BD73}"/>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1E30E453-33FD-48C9-BC9D-2E7CF4223A0C}"/>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78B5D95C-86AA-45A2-8531-BA3B8225A929}"/>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71B0D97F-FC75-411C-98A8-89193726636C}"/>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FF1BACD3-0741-4FEE-9FCF-5D5C3491E2A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99662BC-70E7-4D91-B402-C51651EDDD7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DEA7D60C-B847-4D52-9B1B-C028E59A9EAB}"/>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228D2E59-F1FB-4A26-A01A-D6ABE034E479}"/>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DAC70A34-E0FD-411F-8710-A34AD5C56253}"/>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C2DBD527-70E8-44CC-89EC-ED7E6DDE7BBE}"/>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CCF42879-DA56-4DEE-9391-F1A66BE795A3}"/>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F9DD8468-D9E6-40F5-B44F-59A8399934D9}"/>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F53BEFF5-F4B4-4A0D-B196-4CDAF83A399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4D8BD60E-C7FC-43F3-AB10-10F53D74B64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65BDB6D9-F81E-4DA3-86B8-1B840038054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55826038-CF4B-4879-A93A-2BD67A09BC22}"/>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BFBF6BB3-618F-451F-8A8F-1BDDC306E043}"/>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E049ACEB-7D36-459E-A717-C659DD20AB88}"/>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9E39D8DC-EBD0-41B9-AD0D-6BD8AB8D2B7B}"/>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D49A61AC-4CFC-4ACF-872A-7D0CEF499C12}"/>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4BDBD4F4-71D7-475F-BD5D-C8E956D2AB81}"/>
            </a:ext>
          </a:extLst>
        </xdr:cNvPr>
        <xdr:cNvSpPr txBox="1"/>
      </xdr:nvSpPr>
      <xdr:spPr>
        <a:xfrm>
          <a:off x="19547840" y="990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139F8229-D17B-4E3F-902C-8B6F752105B2}"/>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08FF9EF4-AFC2-4C1B-A90F-4FB04B54827B}"/>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09A23C69-A3AC-433C-91F7-7ADFB739B87F}"/>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5AE8CA5E-E953-4043-B722-A9F2D7EA2E4B}"/>
            </a:ext>
          </a:extLst>
        </xdr:cNvPr>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DD09765D-BDE9-4C81-9BCE-FE62C6C1F19F}"/>
            </a:ext>
          </a:extLst>
        </xdr:cNvPr>
        <xdr:cNvSpPr/>
      </xdr:nvSpPr>
      <xdr:spPr>
        <a:xfrm>
          <a:off x="16388080" y="10094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7693D6B-7897-4BCF-9998-49B9E88FDE0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2477855-0E9D-469C-A17B-81756F10780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E7805EE-5422-4581-BD75-668240A4438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76E1D90-F5B7-4674-9015-7072B2B1D0E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496A01D-157B-4D82-8F0A-ABD3B01EFFD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164193</xdr:rowOff>
    </xdr:from>
    <xdr:to>
      <xdr:col>116</xdr:col>
      <xdr:colOff>114300</xdr:colOff>
      <xdr:row>62</xdr:row>
      <xdr:rowOff>94343</xdr:rowOff>
    </xdr:to>
    <xdr:sp macro="" textlink="">
      <xdr:nvSpPr>
        <xdr:cNvPr id="609" name="楕円 608">
          <a:extLst>
            <a:ext uri="{FF2B5EF4-FFF2-40B4-BE49-F238E27FC236}">
              <a16:creationId xmlns:a16="http://schemas.microsoft.com/office/drawing/2014/main" id="{A3EDCE94-252D-4F73-8F86-8C399C8CE562}"/>
            </a:ext>
          </a:extLst>
        </xdr:cNvPr>
        <xdr:cNvSpPr/>
      </xdr:nvSpPr>
      <xdr:spPr>
        <a:xfrm>
          <a:off x="19458940" y="10390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142620</xdr:rowOff>
    </xdr:from>
    <xdr:ext cx="469744" cy="259045"/>
    <xdr:sp macro="" textlink="">
      <xdr:nvSpPr>
        <xdr:cNvPr id="610" name="【学校施設】&#10;一人当たり面積該当値テキスト">
          <a:extLst>
            <a:ext uri="{FF2B5EF4-FFF2-40B4-BE49-F238E27FC236}">
              <a16:creationId xmlns:a16="http://schemas.microsoft.com/office/drawing/2014/main" id="{F4D269A1-5EE5-4A15-AA2F-833CFF500945}"/>
            </a:ext>
          </a:extLst>
        </xdr:cNvPr>
        <xdr:cNvSpPr txBox="1"/>
      </xdr:nvSpPr>
      <xdr:spPr>
        <a:xfrm>
          <a:off x="19547840" y="1036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164193</xdr:rowOff>
    </xdr:from>
    <xdr:to>
      <xdr:col>112</xdr:col>
      <xdr:colOff>38100</xdr:colOff>
      <xdr:row>62</xdr:row>
      <xdr:rowOff>94343</xdr:rowOff>
    </xdr:to>
    <xdr:sp macro="" textlink="">
      <xdr:nvSpPr>
        <xdr:cNvPr id="611" name="楕円 610">
          <a:extLst>
            <a:ext uri="{FF2B5EF4-FFF2-40B4-BE49-F238E27FC236}">
              <a16:creationId xmlns:a16="http://schemas.microsoft.com/office/drawing/2014/main" id="{50B80AF4-DB8D-4C44-94BF-A15B82664630}"/>
            </a:ext>
          </a:extLst>
        </xdr:cNvPr>
        <xdr:cNvSpPr/>
      </xdr:nvSpPr>
      <xdr:spPr>
        <a:xfrm>
          <a:off x="18735040" y="103902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43543</xdr:rowOff>
    </xdr:from>
    <xdr:to>
      <xdr:col>116</xdr:col>
      <xdr:colOff>63500</xdr:colOff>
      <xdr:row>62</xdr:row>
      <xdr:rowOff>43543</xdr:rowOff>
    </xdr:to>
    <xdr:cxnSp macro="">
      <xdr:nvCxnSpPr>
        <xdr:cNvPr id="612" name="直線コネクタ 611">
          <a:extLst>
            <a:ext uri="{FF2B5EF4-FFF2-40B4-BE49-F238E27FC236}">
              <a16:creationId xmlns:a16="http://schemas.microsoft.com/office/drawing/2014/main" id="{A385477C-769B-4A09-A9E8-AAD0063AC6C5}"/>
            </a:ext>
          </a:extLst>
        </xdr:cNvPr>
        <xdr:cNvCxnSpPr/>
      </xdr:nvCxnSpPr>
      <xdr:spPr>
        <a:xfrm>
          <a:off x="18778220" y="1043722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152219</xdr:rowOff>
    </xdr:from>
    <xdr:to>
      <xdr:col>107</xdr:col>
      <xdr:colOff>101600</xdr:colOff>
      <xdr:row>62</xdr:row>
      <xdr:rowOff>82369</xdr:rowOff>
    </xdr:to>
    <xdr:sp macro="" textlink="">
      <xdr:nvSpPr>
        <xdr:cNvPr id="613" name="楕円 612">
          <a:extLst>
            <a:ext uri="{FF2B5EF4-FFF2-40B4-BE49-F238E27FC236}">
              <a16:creationId xmlns:a16="http://schemas.microsoft.com/office/drawing/2014/main" id="{EC18DCA3-A431-463A-957B-425AE8F9A2D8}"/>
            </a:ext>
          </a:extLst>
        </xdr:cNvPr>
        <xdr:cNvSpPr/>
      </xdr:nvSpPr>
      <xdr:spPr>
        <a:xfrm>
          <a:off x="17937480" y="10378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31569</xdr:rowOff>
    </xdr:from>
    <xdr:to>
      <xdr:col>111</xdr:col>
      <xdr:colOff>177800</xdr:colOff>
      <xdr:row>62</xdr:row>
      <xdr:rowOff>43543</xdr:rowOff>
    </xdr:to>
    <xdr:cxnSp macro="">
      <xdr:nvCxnSpPr>
        <xdr:cNvPr id="614" name="直線コネクタ 613">
          <a:extLst>
            <a:ext uri="{FF2B5EF4-FFF2-40B4-BE49-F238E27FC236}">
              <a16:creationId xmlns:a16="http://schemas.microsoft.com/office/drawing/2014/main" id="{7B56C9FE-DD6C-4513-A104-4803A0402B4B}"/>
            </a:ext>
          </a:extLst>
        </xdr:cNvPr>
        <xdr:cNvCxnSpPr/>
      </xdr:nvCxnSpPr>
      <xdr:spPr>
        <a:xfrm>
          <a:off x="17988280" y="10425249"/>
          <a:ext cx="78994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15" name="楕円 614">
          <a:extLst>
            <a:ext uri="{FF2B5EF4-FFF2-40B4-BE49-F238E27FC236}">
              <a16:creationId xmlns:a16="http://schemas.microsoft.com/office/drawing/2014/main" id="{0253B3B7-85AC-4C68-B48C-53AC825A4876}"/>
            </a:ext>
          </a:extLst>
        </xdr:cNvPr>
        <xdr:cNvSpPr/>
      </xdr:nvSpPr>
      <xdr:spPr>
        <a:xfrm>
          <a:off x="17162780" y="10379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31569</xdr:rowOff>
    </xdr:from>
    <xdr:to>
      <xdr:col>107</xdr:col>
      <xdr:colOff>50800</xdr:colOff>
      <xdr:row>62</xdr:row>
      <xdr:rowOff>32657</xdr:rowOff>
    </xdr:to>
    <xdr:cxnSp macro="">
      <xdr:nvCxnSpPr>
        <xdr:cNvPr id="616" name="直線コネクタ 615">
          <a:extLst>
            <a:ext uri="{FF2B5EF4-FFF2-40B4-BE49-F238E27FC236}">
              <a16:creationId xmlns:a16="http://schemas.microsoft.com/office/drawing/2014/main" id="{EC460EB2-8B2C-4DA2-99DA-8D6EF6B4252B}"/>
            </a:ext>
          </a:extLst>
        </xdr:cNvPr>
        <xdr:cNvCxnSpPr/>
      </xdr:nvCxnSpPr>
      <xdr:spPr>
        <a:xfrm flipV="1">
          <a:off x="17213580" y="10425249"/>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17" name="楕円 616">
          <a:extLst>
            <a:ext uri="{FF2B5EF4-FFF2-40B4-BE49-F238E27FC236}">
              <a16:creationId xmlns:a16="http://schemas.microsoft.com/office/drawing/2014/main" id="{C97CED06-6308-4FE3-AFFD-CC70B75C0331}"/>
            </a:ext>
          </a:extLst>
        </xdr:cNvPr>
        <xdr:cNvSpPr/>
      </xdr:nvSpPr>
      <xdr:spPr>
        <a:xfrm>
          <a:off x="16388080" y="10379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32657</xdr:rowOff>
    </xdr:from>
    <xdr:to>
      <xdr:col>102</xdr:col>
      <xdr:colOff>114300</xdr:colOff>
      <xdr:row>62</xdr:row>
      <xdr:rowOff>32657</xdr:rowOff>
    </xdr:to>
    <xdr:cxnSp macro="">
      <xdr:nvCxnSpPr>
        <xdr:cNvPr id="618" name="直線コネクタ 617">
          <a:extLst>
            <a:ext uri="{FF2B5EF4-FFF2-40B4-BE49-F238E27FC236}">
              <a16:creationId xmlns:a16="http://schemas.microsoft.com/office/drawing/2014/main" id="{426F18B1-2F32-4F7A-86D1-6FBA3A27046C}"/>
            </a:ext>
          </a:extLst>
        </xdr:cNvPr>
        <xdr:cNvCxnSpPr/>
      </xdr:nvCxnSpPr>
      <xdr:spPr>
        <a:xfrm>
          <a:off x="16431260" y="1042633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37712F75-2D01-49C4-86B6-21C0F28F5D60}"/>
            </a:ext>
          </a:extLst>
        </xdr:cNvPr>
        <xdr:cNvSpPr txBox="1"/>
      </xdr:nvSpPr>
      <xdr:spPr>
        <a:xfrm>
          <a:off x="18561127" y="98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C44DBFAC-3F4E-407A-8AE6-8212696DB521}"/>
            </a:ext>
          </a:extLst>
        </xdr:cNvPr>
        <xdr:cNvSpPr txBox="1"/>
      </xdr:nvSpPr>
      <xdr:spPr>
        <a:xfrm>
          <a:off x="1777626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55797A06-4E05-4C8D-9902-EBC6DD80A696}"/>
            </a:ext>
          </a:extLst>
        </xdr:cNvPr>
        <xdr:cNvSpPr txBox="1"/>
      </xdr:nvSpPr>
      <xdr:spPr>
        <a:xfrm>
          <a:off x="17001567" y="98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0335E043-8B49-4541-A0AA-A7025879F3A5}"/>
            </a:ext>
          </a:extLst>
        </xdr:cNvPr>
        <xdr:cNvSpPr txBox="1"/>
      </xdr:nvSpPr>
      <xdr:spPr>
        <a:xfrm>
          <a:off x="16226867" y="987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85470</xdr:rowOff>
    </xdr:from>
    <xdr:ext cx="469744" cy="259045"/>
    <xdr:sp macro="" textlink="">
      <xdr:nvSpPr>
        <xdr:cNvPr id="623" name="n_1mainValue【学校施設】&#10;一人当たり面積">
          <a:extLst>
            <a:ext uri="{FF2B5EF4-FFF2-40B4-BE49-F238E27FC236}">
              <a16:creationId xmlns:a16="http://schemas.microsoft.com/office/drawing/2014/main" id="{F29ED943-0D68-433F-B5D3-C428CB0A133E}"/>
            </a:ext>
          </a:extLst>
        </xdr:cNvPr>
        <xdr:cNvSpPr txBox="1"/>
      </xdr:nvSpPr>
      <xdr:spPr>
        <a:xfrm>
          <a:off x="18561127" y="1047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73496</xdr:rowOff>
    </xdr:from>
    <xdr:ext cx="469744" cy="259045"/>
    <xdr:sp macro="" textlink="">
      <xdr:nvSpPr>
        <xdr:cNvPr id="624" name="n_2mainValue【学校施設】&#10;一人当たり面積">
          <a:extLst>
            <a:ext uri="{FF2B5EF4-FFF2-40B4-BE49-F238E27FC236}">
              <a16:creationId xmlns:a16="http://schemas.microsoft.com/office/drawing/2014/main" id="{41C263D6-C7A6-4E8C-8E9D-08B372180B5D}"/>
            </a:ext>
          </a:extLst>
        </xdr:cNvPr>
        <xdr:cNvSpPr txBox="1"/>
      </xdr:nvSpPr>
      <xdr:spPr>
        <a:xfrm>
          <a:off x="17776267" y="1046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74584</xdr:rowOff>
    </xdr:from>
    <xdr:ext cx="469744" cy="259045"/>
    <xdr:sp macro="" textlink="">
      <xdr:nvSpPr>
        <xdr:cNvPr id="625" name="n_3mainValue【学校施設】&#10;一人当たり面積">
          <a:extLst>
            <a:ext uri="{FF2B5EF4-FFF2-40B4-BE49-F238E27FC236}">
              <a16:creationId xmlns:a16="http://schemas.microsoft.com/office/drawing/2014/main" id="{F627F623-13FF-46C3-9C59-CE969D1E4E9C}"/>
            </a:ext>
          </a:extLst>
        </xdr:cNvPr>
        <xdr:cNvSpPr txBox="1"/>
      </xdr:nvSpPr>
      <xdr:spPr>
        <a:xfrm>
          <a:off x="17001567" y="104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74584</xdr:rowOff>
    </xdr:from>
    <xdr:ext cx="469744" cy="259045"/>
    <xdr:sp macro="" textlink="">
      <xdr:nvSpPr>
        <xdr:cNvPr id="626" name="n_4mainValue【学校施設】&#10;一人当たり面積">
          <a:extLst>
            <a:ext uri="{FF2B5EF4-FFF2-40B4-BE49-F238E27FC236}">
              <a16:creationId xmlns:a16="http://schemas.microsoft.com/office/drawing/2014/main" id="{1069AE9E-1DF8-4E59-BAAD-79E3362C03A4}"/>
            </a:ext>
          </a:extLst>
        </xdr:cNvPr>
        <xdr:cNvSpPr txBox="1"/>
      </xdr:nvSpPr>
      <xdr:spPr>
        <a:xfrm>
          <a:off x="16226867" y="104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6B271948-A4A0-45B0-B3BD-64AEF1EC5AD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985FDEB2-7887-492E-8D4E-6CC4C47AEEE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95BB96B0-E8DB-4A69-BAF4-BBEE99971AD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FF8D9ABE-4C75-4113-B8DB-F1BA0ABF83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7D009C77-7C92-4ADE-8DC1-DA9359A3B39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93596BB6-C567-455C-BF07-345AF4C23B2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AE679818-2447-41F7-B537-BD767010E34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66AD711E-75C9-4117-9471-F4108F1B8FB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EFA4FC2D-6183-418D-8EC6-372D1FD3BFB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3B5BCE2-B1C8-41B7-AF48-59BFDF9546C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B67D64-BD5C-403E-B0BE-98F56612634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941FB753-406F-49E9-984E-44510F4DA8F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8EA27841-22A8-4DA1-988B-7792C186D43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205AC966-EB01-4980-BD89-1E7B9F6BD84D}"/>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129E14BD-0BCC-4076-B2F2-85F48B816EA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78B90D00-33EE-4282-A8FA-F2C482582A7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E22E3C92-E6D7-453C-9B88-CBC4D920E1B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F9622843-CF9F-466A-8C0A-9C5B9C30082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91E04D1E-95BA-4A91-AD7F-1FC66FF8915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504F177A-60AC-498A-B87E-24F65C15F1D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ED54CFB6-638E-42A3-A502-011AF8A5EB8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74F4464-8381-477B-B407-79277DAA7F7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A0765BDA-7DBB-4597-8158-CD572C22BB6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843D4C59-0A7E-4372-B5DA-452B28B2D30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65E69665-EF20-4D23-8D5D-199C8F76BC86}"/>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BA157415-F36E-449C-92A4-FD7A7613D4A1}"/>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B6133D4E-14DF-4446-8F85-27B2E519E12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BB7198EA-4C7B-4E2F-B9D6-D4B8F39EC473}"/>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18753F6F-3870-42B3-A8B1-CCA97171FBBF}"/>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56" name="【児童館】&#10;有形固定資産減価償却率平均値テキスト">
          <a:extLst>
            <a:ext uri="{FF2B5EF4-FFF2-40B4-BE49-F238E27FC236}">
              <a16:creationId xmlns:a16="http://schemas.microsoft.com/office/drawing/2014/main" id="{A26014E7-DD14-4DD0-8891-E99DF77033E7}"/>
            </a:ext>
          </a:extLst>
        </xdr:cNvPr>
        <xdr:cNvSpPr txBox="1"/>
      </xdr:nvSpPr>
      <xdr:spPr>
        <a:xfrm>
          <a:off x="14414500" y="13616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9F7146E9-D16E-41C0-B3A9-54D70136C854}"/>
            </a:ext>
          </a:extLst>
        </xdr:cNvPr>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BAA66683-D634-407A-B7BE-CB1183FF83C0}"/>
            </a:ext>
          </a:extLst>
        </xdr:cNvPr>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0A40D344-CA5D-492F-9598-91D4DFB335D8}"/>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83CEF370-5AB6-4160-9E74-AB6E7EC3C6EF}"/>
            </a:ext>
          </a:extLst>
        </xdr:cNvPr>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722A23A9-484D-41BD-9B54-6113E7E4DFA9}"/>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57148C7-B4F6-4C7B-8511-C69A2A7930F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0E3E492-F8D3-477D-85FC-EBFB57194E9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A427DE6-0521-47D2-A56E-85503DB1A16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91C9091-24BA-4BA3-9BAC-4FD976608FD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0FC8EA2-A9E0-4B6A-8BA4-A0C9F1C986A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73025</xdr:rowOff>
    </xdr:from>
    <xdr:to>
      <xdr:col>85</xdr:col>
      <xdr:colOff>177800</xdr:colOff>
      <xdr:row>79</xdr:row>
      <xdr:rowOff>3175</xdr:rowOff>
    </xdr:to>
    <xdr:sp macro="" textlink="">
      <xdr:nvSpPr>
        <xdr:cNvPr id="667" name="楕円 666">
          <a:extLst>
            <a:ext uri="{FF2B5EF4-FFF2-40B4-BE49-F238E27FC236}">
              <a16:creationId xmlns:a16="http://schemas.microsoft.com/office/drawing/2014/main" id="{FC354807-A959-4AF6-94A1-25C6D3D7B4DA}"/>
            </a:ext>
          </a:extLst>
        </xdr:cNvPr>
        <xdr:cNvSpPr/>
      </xdr:nvSpPr>
      <xdr:spPr>
        <a:xfrm>
          <a:off x="14325600" y="131489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12717</xdr:rowOff>
    </xdr:from>
    <xdr:ext cx="405111" cy="259045"/>
    <xdr:sp macro="" textlink="">
      <xdr:nvSpPr>
        <xdr:cNvPr id="668" name="【児童館】&#10;有形固定資産減価償却率該当値テキスト">
          <a:extLst>
            <a:ext uri="{FF2B5EF4-FFF2-40B4-BE49-F238E27FC236}">
              <a16:creationId xmlns:a16="http://schemas.microsoft.com/office/drawing/2014/main" id="{3DA699D3-74F7-434D-BCA0-1F37F2F84C54}"/>
            </a:ext>
          </a:extLst>
        </xdr:cNvPr>
        <xdr:cNvSpPr txBox="1"/>
      </xdr:nvSpPr>
      <xdr:spPr>
        <a:xfrm>
          <a:off x="14414500" y="1308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107314</xdr:rowOff>
    </xdr:from>
    <xdr:to>
      <xdr:col>81</xdr:col>
      <xdr:colOff>101600</xdr:colOff>
      <xdr:row>83</xdr:row>
      <xdr:rowOff>37464</xdr:rowOff>
    </xdr:to>
    <xdr:sp macro="" textlink="">
      <xdr:nvSpPr>
        <xdr:cNvPr id="669" name="楕円 668">
          <a:extLst>
            <a:ext uri="{FF2B5EF4-FFF2-40B4-BE49-F238E27FC236}">
              <a16:creationId xmlns:a16="http://schemas.microsoft.com/office/drawing/2014/main" id="{2FDE8E82-D9C1-4440-986C-DF3240A65851}"/>
            </a:ext>
          </a:extLst>
        </xdr:cNvPr>
        <xdr:cNvSpPr/>
      </xdr:nvSpPr>
      <xdr:spPr>
        <a:xfrm>
          <a:off x="13578840" y="13853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123825</xdr:rowOff>
    </xdr:from>
    <xdr:to>
      <xdr:col>85</xdr:col>
      <xdr:colOff>127000</xdr:colOff>
      <xdr:row>82</xdr:row>
      <xdr:rowOff>158114</xdr:rowOff>
    </xdr:to>
    <xdr:cxnSp macro="">
      <xdr:nvCxnSpPr>
        <xdr:cNvPr id="670" name="直線コネクタ 669">
          <a:extLst>
            <a:ext uri="{FF2B5EF4-FFF2-40B4-BE49-F238E27FC236}">
              <a16:creationId xmlns:a16="http://schemas.microsoft.com/office/drawing/2014/main" id="{B8F1D19C-B9F0-46AA-A67D-302CEBAE86A5}"/>
            </a:ext>
          </a:extLst>
        </xdr:cNvPr>
        <xdr:cNvCxnSpPr/>
      </xdr:nvCxnSpPr>
      <xdr:spPr>
        <a:xfrm flipV="1">
          <a:off x="13629640" y="13199745"/>
          <a:ext cx="746760" cy="70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73025</xdr:rowOff>
    </xdr:from>
    <xdr:to>
      <xdr:col>76</xdr:col>
      <xdr:colOff>165100</xdr:colOff>
      <xdr:row>83</xdr:row>
      <xdr:rowOff>3175</xdr:rowOff>
    </xdr:to>
    <xdr:sp macro="" textlink="">
      <xdr:nvSpPr>
        <xdr:cNvPr id="671" name="楕円 670">
          <a:extLst>
            <a:ext uri="{FF2B5EF4-FFF2-40B4-BE49-F238E27FC236}">
              <a16:creationId xmlns:a16="http://schemas.microsoft.com/office/drawing/2014/main" id="{E7AF3423-01EF-4683-8257-D556199BFF62}"/>
            </a:ext>
          </a:extLst>
        </xdr:cNvPr>
        <xdr:cNvSpPr/>
      </xdr:nvSpPr>
      <xdr:spPr>
        <a:xfrm>
          <a:off x="12804140" y="1381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123825</xdr:rowOff>
    </xdr:from>
    <xdr:to>
      <xdr:col>81</xdr:col>
      <xdr:colOff>50800</xdr:colOff>
      <xdr:row>82</xdr:row>
      <xdr:rowOff>158114</xdr:rowOff>
    </xdr:to>
    <xdr:cxnSp macro="">
      <xdr:nvCxnSpPr>
        <xdr:cNvPr id="672" name="直線コネクタ 671">
          <a:extLst>
            <a:ext uri="{FF2B5EF4-FFF2-40B4-BE49-F238E27FC236}">
              <a16:creationId xmlns:a16="http://schemas.microsoft.com/office/drawing/2014/main" id="{D9CB21EF-BFF4-40CD-91CB-16CF2530E92F}"/>
            </a:ext>
          </a:extLst>
        </xdr:cNvPr>
        <xdr:cNvCxnSpPr/>
      </xdr:nvCxnSpPr>
      <xdr:spPr>
        <a:xfrm>
          <a:off x="12854940" y="13870305"/>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46355</xdr:rowOff>
    </xdr:from>
    <xdr:to>
      <xdr:col>72</xdr:col>
      <xdr:colOff>38100</xdr:colOff>
      <xdr:row>82</xdr:row>
      <xdr:rowOff>147955</xdr:rowOff>
    </xdr:to>
    <xdr:sp macro="" textlink="">
      <xdr:nvSpPr>
        <xdr:cNvPr id="673" name="楕円 672">
          <a:extLst>
            <a:ext uri="{FF2B5EF4-FFF2-40B4-BE49-F238E27FC236}">
              <a16:creationId xmlns:a16="http://schemas.microsoft.com/office/drawing/2014/main" id="{AAA1674E-0719-4D2E-9886-47C78AB0A643}"/>
            </a:ext>
          </a:extLst>
        </xdr:cNvPr>
        <xdr:cNvSpPr/>
      </xdr:nvSpPr>
      <xdr:spPr>
        <a:xfrm>
          <a:off x="12029440" y="13792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97155</xdr:rowOff>
    </xdr:from>
    <xdr:to>
      <xdr:col>76</xdr:col>
      <xdr:colOff>114300</xdr:colOff>
      <xdr:row>82</xdr:row>
      <xdr:rowOff>123825</xdr:rowOff>
    </xdr:to>
    <xdr:cxnSp macro="">
      <xdr:nvCxnSpPr>
        <xdr:cNvPr id="674" name="直線コネクタ 673">
          <a:extLst>
            <a:ext uri="{FF2B5EF4-FFF2-40B4-BE49-F238E27FC236}">
              <a16:creationId xmlns:a16="http://schemas.microsoft.com/office/drawing/2014/main" id="{8A15EB1A-697F-4868-B503-CBE15DBC86C5}"/>
            </a:ext>
          </a:extLst>
        </xdr:cNvPr>
        <xdr:cNvCxnSpPr/>
      </xdr:nvCxnSpPr>
      <xdr:spPr>
        <a:xfrm>
          <a:off x="12072620" y="1384363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xdr:rowOff>
    </xdr:from>
    <xdr:to>
      <xdr:col>67</xdr:col>
      <xdr:colOff>101600</xdr:colOff>
      <xdr:row>82</xdr:row>
      <xdr:rowOff>115570</xdr:rowOff>
    </xdr:to>
    <xdr:sp macro="" textlink="">
      <xdr:nvSpPr>
        <xdr:cNvPr id="675" name="楕円 674">
          <a:extLst>
            <a:ext uri="{FF2B5EF4-FFF2-40B4-BE49-F238E27FC236}">
              <a16:creationId xmlns:a16="http://schemas.microsoft.com/office/drawing/2014/main" id="{90803C50-10C7-4A58-9082-73BA2A9401D2}"/>
            </a:ext>
          </a:extLst>
        </xdr:cNvPr>
        <xdr:cNvSpPr/>
      </xdr:nvSpPr>
      <xdr:spPr>
        <a:xfrm>
          <a:off x="1123188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64770</xdr:rowOff>
    </xdr:from>
    <xdr:to>
      <xdr:col>71</xdr:col>
      <xdr:colOff>177800</xdr:colOff>
      <xdr:row>82</xdr:row>
      <xdr:rowOff>97155</xdr:rowOff>
    </xdr:to>
    <xdr:cxnSp macro="">
      <xdr:nvCxnSpPr>
        <xdr:cNvPr id="676" name="直線コネクタ 675">
          <a:extLst>
            <a:ext uri="{FF2B5EF4-FFF2-40B4-BE49-F238E27FC236}">
              <a16:creationId xmlns:a16="http://schemas.microsoft.com/office/drawing/2014/main" id="{90AD6F4F-19E9-4C5D-A502-C56FBFC2F3C6}"/>
            </a:ext>
          </a:extLst>
        </xdr:cNvPr>
        <xdr:cNvCxnSpPr/>
      </xdr:nvCxnSpPr>
      <xdr:spPr>
        <a:xfrm>
          <a:off x="11282680" y="1381125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2ABFB196-50B0-4064-A3A1-FA9643E2EEED}"/>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C63855CA-7A91-4761-993D-0256B5CE9BF7}"/>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102C3D58-982D-4692-B405-6EB07C6B5CD1}"/>
            </a:ext>
          </a:extLst>
        </xdr:cNvPr>
        <xdr:cNvSpPr txBox="1"/>
      </xdr:nvSpPr>
      <xdr:spPr>
        <a:xfrm>
          <a:off x="119005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691EE232-668C-4E31-A5AB-43347B7B981B}"/>
            </a:ext>
          </a:extLst>
        </xdr:cNvPr>
        <xdr:cNvSpPr txBox="1"/>
      </xdr:nvSpPr>
      <xdr:spPr>
        <a:xfrm>
          <a:off x="111029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28591</xdr:rowOff>
    </xdr:from>
    <xdr:ext cx="405111" cy="259045"/>
    <xdr:sp macro="" textlink="">
      <xdr:nvSpPr>
        <xdr:cNvPr id="681" name="n_1mainValue【児童館】&#10;有形固定資産減価償却率">
          <a:extLst>
            <a:ext uri="{FF2B5EF4-FFF2-40B4-BE49-F238E27FC236}">
              <a16:creationId xmlns:a16="http://schemas.microsoft.com/office/drawing/2014/main" id="{46CEDA56-CDBE-4890-B921-529CE0E65C4F}"/>
            </a:ext>
          </a:extLst>
        </xdr:cNvPr>
        <xdr:cNvSpPr txBox="1"/>
      </xdr:nvSpPr>
      <xdr:spPr>
        <a:xfrm>
          <a:off x="1343724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165752</xdr:rowOff>
    </xdr:from>
    <xdr:ext cx="405111" cy="259045"/>
    <xdr:sp macro="" textlink="">
      <xdr:nvSpPr>
        <xdr:cNvPr id="682" name="n_2mainValue【児童館】&#10;有形固定資産減価償却率">
          <a:extLst>
            <a:ext uri="{FF2B5EF4-FFF2-40B4-BE49-F238E27FC236}">
              <a16:creationId xmlns:a16="http://schemas.microsoft.com/office/drawing/2014/main" id="{D08E8542-30E6-4DEC-9421-F107CA896747}"/>
            </a:ext>
          </a:extLst>
        </xdr:cNvPr>
        <xdr:cNvSpPr txBox="1"/>
      </xdr:nvSpPr>
      <xdr:spPr>
        <a:xfrm>
          <a:off x="1267524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139082</xdr:rowOff>
    </xdr:from>
    <xdr:ext cx="405111" cy="259045"/>
    <xdr:sp macro="" textlink="">
      <xdr:nvSpPr>
        <xdr:cNvPr id="683" name="n_3mainValue【児童館】&#10;有形固定資産減価償却率">
          <a:extLst>
            <a:ext uri="{FF2B5EF4-FFF2-40B4-BE49-F238E27FC236}">
              <a16:creationId xmlns:a16="http://schemas.microsoft.com/office/drawing/2014/main" id="{C10359D4-0318-4BE1-9AA9-B189F64388FD}"/>
            </a:ext>
          </a:extLst>
        </xdr:cNvPr>
        <xdr:cNvSpPr txBox="1"/>
      </xdr:nvSpPr>
      <xdr:spPr>
        <a:xfrm>
          <a:off x="11900544" y="1388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106697</xdr:rowOff>
    </xdr:from>
    <xdr:ext cx="405111" cy="259045"/>
    <xdr:sp macro="" textlink="">
      <xdr:nvSpPr>
        <xdr:cNvPr id="684" name="n_4mainValue【児童館】&#10;有形固定資産減価償却率">
          <a:extLst>
            <a:ext uri="{FF2B5EF4-FFF2-40B4-BE49-F238E27FC236}">
              <a16:creationId xmlns:a16="http://schemas.microsoft.com/office/drawing/2014/main" id="{BC6146F2-72D6-4C81-8B02-0738686AAF86}"/>
            </a:ext>
          </a:extLst>
        </xdr:cNvPr>
        <xdr:cNvSpPr txBox="1"/>
      </xdr:nvSpPr>
      <xdr:spPr>
        <a:xfrm>
          <a:off x="1110298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66F377EE-781B-4805-B176-88F312E5176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F2D43365-C2A0-46A8-A8A2-925B520F7E1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B828337D-F8D9-46AF-B6E8-924D79FACA5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23DFFBF-0EB9-434F-B100-6458DA9D8F6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77693618-86B7-40BA-A83A-AC940B087C4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9516785A-46FB-411D-BAFE-7FA8DD1CE5B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93891A5E-AFED-4A7D-8237-98FB8EF6D79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E60A9750-65DD-4CF3-972A-6E69A2FA774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96B077C-36FA-4269-830A-A891A73A31E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844925AC-A6CA-43D9-BA08-00AB1DF4732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461A7DB0-242E-469C-AD95-BBA9EA987218}"/>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D377D8A-92F7-4445-9C4E-D860BD90BD5E}"/>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AAA70BC7-1F48-4AB3-9994-9CA6DAF2C36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74793076-623B-4A2E-95B6-98FFABC4082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862487E9-C153-4133-955A-393C21F3752A}"/>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EB98DFE9-5B3F-48B0-BDCC-3FD7B5C37D6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1CACDDE1-C1E2-4B88-94D6-FA8B2A0EA86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8F3C751F-7D80-482B-BB88-E8E03B5C3B6E}"/>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35212E7A-162E-45F0-AD72-4819B488012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57A6186C-DC79-49D9-A56B-1D12A50B7BC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A5BB594E-AEB3-4FF8-AB2E-D0E9D60FF62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2F2C6A9F-5CF4-49AF-BE7A-4B737E79180A}"/>
            </a:ext>
          </a:extLst>
        </xdr:cNvPr>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5812F1E4-DB50-4796-A66B-5AE6DD0B91E9}"/>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195C95B0-57EC-44C4-A0F5-EEBAEBCA5041}"/>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BB6BFACB-75F3-492B-8906-061395B72E74}"/>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B74DCFBA-FF14-4DD1-8BC5-AAC125E0B665}"/>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a:extLst>
            <a:ext uri="{FF2B5EF4-FFF2-40B4-BE49-F238E27FC236}">
              <a16:creationId xmlns:a16="http://schemas.microsoft.com/office/drawing/2014/main" id="{8BDC6CFE-F5E3-4FDB-BF71-021CEA7C253F}"/>
            </a:ext>
          </a:extLst>
        </xdr:cNvPr>
        <xdr:cNvSpPr txBox="1"/>
      </xdr:nvSpPr>
      <xdr:spPr>
        <a:xfrm>
          <a:off x="19547840" y="13836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19D4010F-589B-4670-8982-FC9C8A275989}"/>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49F49B9E-4B18-4E50-8181-5D28C9636995}"/>
            </a:ext>
          </a:extLst>
        </xdr:cNvPr>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4E04EFD8-E84A-48DE-A452-F74EEAB0A4B3}"/>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8E7DD09D-342C-411B-8B61-EC298C64F023}"/>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A493F45E-FFF2-49B6-9D41-7F516277D8F9}"/>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F0B4E76-DE08-400E-B22B-CAF2F2E2D8A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EA1A468-C13E-4F88-BB9B-49F63A9E8B0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55F318F-B819-4169-BF18-693AA2199FE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2B7E9B7-649D-4F5D-AACD-AB2752A88F3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A2F9B2A-B26B-4C08-AC0A-31D0ED4A4B1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22" name="楕円 721">
          <a:extLst>
            <a:ext uri="{FF2B5EF4-FFF2-40B4-BE49-F238E27FC236}">
              <a16:creationId xmlns:a16="http://schemas.microsoft.com/office/drawing/2014/main" id="{4EB8AC54-D3E7-41D3-A1F7-1AD62C1FB880}"/>
            </a:ext>
          </a:extLst>
        </xdr:cNvPr>
        <xdr:cNvSpPr/>
      </xdr:nvSpPr>
      <xdr:spPr>
        <a:xfrm>
          <a:off x="194589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723" name="【児童館】&#10;一人当たり面積該当値テキスト">
          <a:extLst>
            <a:ext uri="{FF2B5EF4-FFF2-40B4-BE49-F238E27FC236}">
              <a16:creationId xmlns:a16="http://schemas.microsoft.com/office/drawing/2014/main" id="{B01F6A92-6033-4AD6-ADBA-7B4F3FD1C46E}"/>
            </a:ext>
          </a:extLst>
        </xdr:cNvPr>
        <xdr:cNvSpPr txBox="1"/>
      </xdr:nvSpPr>
      <xdr:spPr>
        <a:xfrm>
          <a:off x="19547840"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724" name="楕円 723">
          <a:extLst>
            <a:ext uri="{FF2B5EF4-FFF2-40B4-BE49-F238E27FC236}">
              <a16:creationId xmlns:a16="http://schemas.microsoft.com/office/drawing/2014/main" id="{25A30443-1678-4CA9-94BA-010F3414613B}"/>
            </a:ext>
          </a:extLst>
        </xdr:cNvPr>
        <xdr:cNvSpPr/>
      </xdr:nvSpPr>
      <xdr:spPr>
        <a:xfrm>
          <a:off x="18735040" y="1422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85</xdr:row>
      <xdr:rowOff>26670</xdr:rowOff>
    </xdr:to>
    <xdr:cxnSp macro="">
      <xdr:nvCxnSpPr>
        <xdr:cNvPr id="725" name="直線コネクタ 724">
          <a:extLst>
            <a:ext uri="{FF2B5EF4-FFF2-40B4-BE49-F238E27FC236}">
              <a16:creationId xmlns:a16="http://schemas.microsoft.com/office/drawing/2014/main" id="{77424E9B-75D5-4405-8B94-E87ABA06592A}"/>
            </a:ext>
          </a:extLst>
        </xdr:cNvPr>
        <xdr:cNvCxnSpPr/>
      </xdr:nvCxnSpPr>
      <xdr:spPr>
        <a:xfrm flipV="1">
          <a:off x="18778220" y="14142721"/>
          <a:ext cx="73152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726" name="楕円 725">
          <a:extLst>
            <a:ext uri="{FF2B5EF4-FFF2-40B4-BE49-F238E27FC236}">
              <a16:creationId xmlns:a16="http://schemas.microsoft.com/office/drawing/2014/main" id="{7DE1AC9C-A5E4-4A53-906D-1DA94515C3A4}"/>
            </a:ext>
          </a:extLst>
        </xdr:cNvPr>
        <xdr:cNvSpPr/>
      </xdr:nvSpPr>
      <xdr:spPr>
        <a:xfrm>
          <a:off x="1793748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727" name="直線コネクタ 726">
          <a:extLst>
            <a:ext uri="{FF2B5EF4-FFF2-40B4-BE49-F238E27FC236}">
              <a16:creationId xmlns:a16="http://schemas.microsoft.com/office/drawing/2014/main" id="{A9123880-315E-4F08-A9C7-64E393720E7D}"/>
            </a:ext>
          </a:extLst>
        </xdr:cNvPr>
        <xdr:cNvCxnSpPr/>
      </xdr:nvCxnSpPr>
      <xdr:spPr>
        <a:xfrm>
          <a:off x="17988280" y="142760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28" name="楕円 727">
          <a:extLst>
            <a:ext uri="{FF2B5EF4-FFF2-40B4-BE49-F238E27FC236}">
              <a16:creationId xmlns:a16="http://schemas.microsoft.com/office/drawing/2014/main" id="{90861B11-BC0E-4ECD-A204-554402EAFF01}"/>
            </a:ext>
          </a:extLst>
        </xdr:cNvPr>
        <xdr:cNvSpPr/>
      </xdr:nvSpPr>
      <xdr:spPr>
        <a:xfrm>
          <a:off x="1716278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729" name="直線コネクタ 728">
          <a:extLst>
            <a:ext uri="{FF2B5EF4-FFF2-40B4-BE49-F238E27FC236}">
              <a16:creationId xmlns:a16="http://schemas.microsoft.com/office/drawing/2014/main" id="{AE93B7F4-98DC-4FCD-854A-7CAACA719659}"/>
            </a:ext>
          </a:extLst>
        </xdr:cNvPr>
        <xdr:cNvCxnSpPr/>
      </xdr:nvCxnSpPr>
      <xdr:spPr>
        <a:xfrm>
          <a:off x="17213580" y="142760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30" name="楕円 729">
          <a:extLst>
            <a:ext uri="{FF2B5EF4-FFF2-40B4-BE49-F238E27FC236}">
              <a16:creationId xmlns:a16="http://schemas.microsoft.com/office/drawing/2014/main" id="{4BDC2E00-1903-4AE2-B800-DA8F659F30D7}"/>
            </a:ext>
          </a:extLst>
        </xdr:cNvPr>
        <xdr:cNvSpPr/>
      </xdr:nvSpPr>
      <xdr:spPr>
        <a:xfrm>
          <a:off x="16388080" y="1422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731" name="直線コネクタ 730">
          <a:extLst>
            <a:ext uri="{FF2B5EF4-FFF2-40B4-BE49-F238E27FC236}">
              <a16:creationId xmlns:a16="http://schemas.microsoft.com/office/drawing/2014/main" id="{24B2C0C8-1F45-4204-A8D5-20F004BB7A87}"/>
            </a:ext>
          </a:extLst>
        </xdr:cNvPr>
        <xdr:cNvCxnSpPr/>
      </xdr:nvCxnSpPr>
      <xdr:spPr>
        <a:xfrm>
          <a:off x="16431260" y="142760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0CBC021F-F986-46A2-B00A-7B5C09C02AE9}"/>
            </a:ext>
          </a:extLst>
        </xdr:cNvPr>
        <xdr:cNvSpPr txBox="1"/>
      </xdr:nvSpPr>
      <xdr:spPr>
        <a:xfrm>
          <a:off x="185611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a:extLst>
            <a:ext uri="{FF2B5EF4-FFF2-40B4-BE49-F238E27FC236}">
              <a16:creationId xmlns:a16="http://schemas.microsoft.com/office/drawing/2014/main" id="{E6EA4FAF-05EE-48D0-8096-E76FBF82AFF7}"/>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a:extLst>
            <a:ext uri="{FF2B5EF4-FFF2-40B4-BE49-F238E27FC236}">
              <a16:creationId xmlns:a16="http://schemas.microsoft.com/office/drawing/2014/main" id="{B7FC2F27-3238-45A4-A05C-366B1FFEA88F}"/>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a:extLst>
            <a:ext uri="{FF2B5EF4-FFF2-40B4-BE49-F238E27FC236}">
              <a16:creationId xmlns:a16="http://schemas.microsoft.com/office/drawing/2014/main" id="{11C62C79-A1EC-402D-8807-FB7298646DBE}"/>
            </a:ext>
          </a:extLst>
        </xdr:cNvPr>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736" name="n_1mainValue【児童館】&#10;一人当たり面積">
          <a:extLst>
            <a:ext uri="{FF2B5EF4-FFF2-40B4-BE49-F238E27FC236}">
              <a16:creationId xmlns:a16="http://schemas.microsoft.com/office/drawing/2014/main" id="{AC5E08B6-C961-4BF1-9436-C3DE97761F19}"/>
            </a:ext>
          </a:extLst>
        </xdr:cNvPr>
        <xdr:cNvSpPr txBox="1"/>
      </xdr:nvSpPr>
      <xdr:spPr>
        <a:xfrm>
          <a:off x="185611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737" name="n_2mainValue【児童館】&#10;一人当たり面積">
          <a:extLst>
            <a:ext uri="{FF2B5EF4-FFF2-40B4-BE49-F238E27FC236}">
              <a16:creationId xmlns:a16="http://schemas.microsoft.com/office/drawing/2014/main" id="{00ABEE2B-6458-481A-B913-593D3D9CAAC9}"/>
            </a:ext>
          </a:extLst>
        </xdr:cNvPr>
        <xdr:cNvSpPr txBox="1"/>
      </xdr:nvSpPr>
      <xdr:spPr>
        <a:xfrm>
          <a:off x="1777626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738" name="n_3mainValue【児童館】&#10;一人当たり面積">
          <a:extLst>
            <a:ext uri="{FF2B5EF4-FFF2-40B4-BE49-F238E27FC236}">
              <a16:creationId xmlns:a16="http://schemas.microsoft.com/office/drawing/2014/main" id="{8501944A-C7BB-4950-B73F-9D9D05E696CE}"/>
            </a:ext>
          </a:extLst>
        </xdr:cNvPr>
        <xdr:cNvSpPr txBox="1"/>
      </xdr:nvSpPr>
      <xdr:spPr>
        <a:xfrm>
          <a:off x="1700156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739" name="n_4mainValue【児童館】&#10;一人当たり面積">
          <a:extLst>
            <a:ext uri="{FF2B5EF4-FFF2-40B4-BE49-F238E27FC236}">
              <a16:creationId xmlns:a16="http://schemas.microsoft.com/office/drawing/2014/main" id="{C8374A74-F8B6-4B73-971D-1E9CD90AE5B4}"/>
            </a:ext>
          </a:extLst>
        </xdr:cNvPr>
        <xdr:cNvSpPr txBox="1"/>
      </xdr:nvSpPr>
      <xdr:spPr>
        <a:xfrm>
          <a:off x="1622686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3300EAEA-E7DF-4226-9879-C8D616B2B25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0AF0698-B215-4B5B-AE3A-54B77BD0E89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9AF17C15-A195-45D1-B2AB-C18B2D7A34D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D7F428B-7AEF-4A85-9B0E-9AF176B744C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A6F49D0-44CB-4D6F-AC1A-7EE1FB9A936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4CF71368-0ED4-47CB-8B3D-FD61E6CCDD5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CBF09C0B-3DAD-4334-9A34-77F0DA722C0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FFF1C95A-16E9-4566-BEEA-29A1C5A2F0C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F3FFFB78-D6CF-4676-81C9-8ED91723D82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9CB9BF8-0BCC-41AE-8656-3DB2B2ACD14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CC81B147-573D-4B33-85DE-3755322D9B7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5B9AC317-57A7-445E-8E72-A6E8E101037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AB0D2E6-2BE2-45DE-A88C-259FC006E6D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FD8EC6C3-1E1F-4FBA-84A4-F989F2E55C07}"/>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2E5318EC-3E89-40AF-BF58-84480E3A174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54DD749D-F141-4BF5-93D8-1764B5A15F9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AE0819F6-6127-4E85-8F1B-B3CFC432E366}"/>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A0FF895F-A40D-447A-B1B9-E3DDFFA8B1C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4394886A-BA91-4120-BAD1-1A769638B06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6260D2D3-0317-4365-915D-991C2B989CF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6C4A2052-F74B-499F-84F3-AC0FECD6EF54}"/>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57C52D6A-F6A2-4225-9254-D0EB77B8039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629147C4-E2A4-4A66-9522-BA386B8CA6DA}"/>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5E18D9B8-B665-4851-8754-A293BB84ABD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E7D90815-6500-42F0-A2A2-50A32AC5DF70}"/>
            </a:ext>
          </a:extLst>
        </xdr:cNvPr>
        <xdr:cNvCxnSpPr/>
      </xdr:nvCxnSpPr>
      <xdr:spPr>
        <a:xfrm flipV="1">
          <a:off x="14375764" y="167640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2B510C68-BFA7-4FB4-9926-943702A7E038}"/>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B254D4DC-E9D4-4FC6-B6E0-A8E89477F331}"/>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9D509A65-2FE4-42C6-A7B5-4D54FEB705F8}"/>
            </a:ext>
          </a:extLst>
        </xdr:cNvPr>
        <xdr:cNvSpPr txBox="1"/>
      </xdr:nvSpPr>
      <xdr:spPr>
        <a:xfrm>
          <a:off x="1441450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AE090DF3-2F41-4294-A11A-2BA81E32D00E}"/>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9" name="【公民館】&#10;有形固定資産減価償却率平均値テキスト">
          <a:extLst>
            <a:ext uri="{FF2B5EF4-FFF2-40B4-BE49-F238E27FC236}">
              <a16:creationId xmlns:a16="http://schemas.microsoft.com/office/drawing/2014/main" id="{63CF9591-026D-429F-B430-EF457D08E012}"/>
            </a:ext>
          </a:extLst>
        </xdr:cNvPr>
        <xdr:cNvSpPr txBox="1"/>
      </xdr:nvSpPr>
      <xdr:spPr>
        <a:xfrm>
          <a:off x="14414500" y="17484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58B7ABD8-883B-43FE-8AF2-C1B301AF365A}"/>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620F3DE0-2355-4403-8C10-3DEE22EC92A3}"/>
            </a:ext>
          </a:extLst>
        </xdr:cNvPr>
        <xdr:cNvSpPr/>
      </xdr:nvSpPr>
      <xdr:spPr>
        <a:xfrm>
          <a:off x="135788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3E098DE9-2864-41CD-BA9E-B84B3E5A91CC}"/>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BA6022D4-E353-4CC1-868F-B35A3B01C8C7}"/>
            </a:ext>
          </a:extLst>
        </xdr:cNvPr>
        <xdr:cNvSpPr/>
      </xdr:nvSpPr>
      <xdr:spPr>
        <a:xfrm>
          <a:off x="12029440" y="17416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14C2D0F1-DFAE-4B35-9468-49EDC9EB9EC0}"/>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BCDEAD7-9336-4207-A486-A23D77A1C12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19D181F-B64E-45F9-A36F-03990DF6751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7A933DA-26D9-4EC3-A462-F27BB8084CB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005DE4D-AE5C-446B-AC79-BED6874D721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4D7E5CF-665C-4DDA-90C8-D4530039D69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57786</xdr:rowOff>
    </xdr:from>
    <xdr:to>
      <xdr:col>85</xdr:col>
      <xdr:colOff>177800</xdr:colOff>
      <xdr:row>103</xdr:row>
      <xdr:rowOff>159386</xdr:rowOff>
    </xdr:to>
    <xdr:sp macro="" textlink="">
      <xdr:nvSpPr>
        <xdr:cNvPr id="780" name="楕円 779">
          <a:extLst>
            <a:ext uri="{FF2B5EF4-FFF2-40B4-BE49-F238E27FC236}">
              <a16:creationId xmlns:a16="http://schemas.microsoft.com/office/drawing/2014/main" id="{BECC525E-7F4D-45E3-BA2F-DE04D66F2AFD}"/>
            </a:ext>
          </a:extLst>
        </xdr:cNvPr>
        <xdr:cNvSpPr/>
      </xdr:nvSpPr>
      <xdr:spPr>
        <a:xfrm>
          <a:off x="14325600" y="173247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80663</xdr:rowOff>
    </xdr:from>
    <xdr:ext cx="405111" cy="259045"/>
    <xdr:sp macro="" textlink="">
      <xdr:nvSpPr>
        <xdr:cNvPr id="781" name="【公民館】&#10;有形固定資産減価償却率該当値テキスト">
          <a:extLst>
            <a:ext uri="{FF2B5EF4-FFF2-40B4-BE49-F238E27FC236}">
              <a16:creationId xmlns:a16="http://schemas.microsoft.com/office/drawing/2014/main" id="{CE8D9838-B334-4586-BE62-9B14469FFAC7}"/>
            </a:ext>
          </a:extLst>
        </xdr:cNvPr>
        <xdr:cNvSpPr txBox="1"/>
      </xdr:nvSpPr>
      <xdr:spPr>
        <a:xfrm>
          <a:off x="14414500" y="1717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19686</xdr:rowOff>
    </xdr:from>
    <xdr:to>
      <xdr:col>81</xdr:col>
      <xdr:colOff>101600</xdr:colOff>
      <xdr:row>103</xdr:row>
      <xdr:rowOff>121286</xdr:rowOff>
    </xdr:to>
    <xdr:sp macro="" textlink="">
      <xdr:nvSpPr>
        <xdr:cNvPr id="782" name="楕円 781">
          <a:extLst>
            <a:ext uri="{FF2B5EF4-FFF2-40B4-BE49-F238E27FC236}">
              <a16:creationId xmlns:a16="http://schemas.microsoft.com/office/drawing/2014/main" id="{ABDB9AB0-9FF1-48A0-B9E9-241316615A4A}"/>
            </a:ext>
          </a:extLst>
        </xdr:cNvPr>
        <xdr:cNvSpPr/>
      </xdr:nvSpPr>
      <xdr:spPr>
        <a:xfrm>
          <a:off x="13578840" y="172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70486</xdr:rowOff>
    </xdr:from>
    <xdr:to>
      <xdr:col>85</xdr:col>
      <xdr:colOff>127000</xdr:colOff>
      <xdr:row>103</xdr:row>
      <xdr:rowOff>108586</xdr:rowOff>
    </xdr:to>
    <xdr:cxnSp macro="">
      <xdr:nvCxnSpPr>
        <xdr:cNvPr id="783" name="直線コネクタ 782">
          <a:extLst>
            <a:ext uri="{FF2B5EF4-FFF2-40B4-BE49-F238E27FC236}">
              <a16:creationId xmlns:a16="http://schemas.microsoft.com/office/drawing/2014/main" id="{949D9DFB-7340-454B-BF9E-2C6616007682}"/>
            </a:ext>
          </a:extLst>
        </xdr:cNvPr>
        <xdr:cNvCxnSpPr/>
      </xdr:nvCxnSpPr>
      <xdr:spPr>
        <a:xfrm>
          <a:off x="13629640" y="17337406"/>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69214</xdr:rowOff>
    </xdr:from>
    <xdr:to>
      <xdr:col>76</xdr:col>
      <xdr:colOff>165100</xdr:colOff>
      <xdr:row>103</xdr:row>
      <xdr:rowOff>170814</xdr:rowOff>
    </xdr:to>
    <xdr:sp macro="" textlink="">
      <xdr:nvSpPr>
        <xdr:cNvPr id="784" name="楕円 783">
          <a:extLst>
            <a:ext uri="{FF2B5EF4-FFF2-40B4-BE49-F238E27FC236}">
              <a16:creationId xmlns:a16="http://schemas.microsoft.com/office/drawing/2014/main" id="{381E062B-B49D-455E-8CA9-0B2B143994C1}"/>
            </a:ext>
          </a:extLst>
        </xdr:cNvPr>
        <xdr:cNvSpPr/>
      </xdr:nvSpPr>
      <xdr:spPr>
        <a:xfrm>
          <a:off x="12804140" y="1733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70486</xdr:rowOff>
    </xdr:from>
    <xdr:to>
      <xdr:col>81</xdr:col>
      <xdr:colOff>50800</xdr:colOff>
      <xdr:row>103</xdr:row>
      <xdr:rowOff>120014</xdr:rowOff>
    </xdr:to>
    <xdr:cxnSp macro="">
      <xdr:nvCxnSpPr>
        <xdr:cNvPr id="785" name="直線コネクタ 784">
          <a:extLst>
            <a:ext uri="{FF2B5EF4-FFF2-40B4-BE49-F238E27FC236}">
              <a16:creationId xmlns:a16="http://schemas.microsoft.com/office/drawing/2014/main" id="{00DBD7C2-878C-4061-833B-876E02A823E3}"/>
            </a:ext>
          </a:extLst>
        </xdr:cNvPr>
        <xdr:cNvCxnSpPr/>
      </xdr:nvCxnSpPr>
      <xdr:spPr>
        <a:xfrm flipV="1">
          <a:off x="12854940" y="17337406"/>
          <a:ext cx="7747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31114</xdr:rowOff>
    </xdr:from>
    <xdr:to>
      <xdr:col>72</xdr:col>
      <xdr:colOff>38100</xdr:colOff>
      <xdr:row>103</xdr:row>
      <xdr:rowOff>132714</xdr:rowOff>
    </xdr:to>
    <xdr:sp macro="" textlink="">
      <xdr:nvSpPr>
        <xdr:cNvPr id="786" name="楕円 785">
          <a:extLst>
            <a:ext uri="{FF2B5EF4-FFF2-40B4-BE49-F238E27FC236}">
              <a16:creationId xmlns:a16="http://schemas.microsoft.com/office/drawing/2014/main" id="{C0C68A2F-BAA4-4ED0-BDCA-48A2ED05F83D}"/>
            </a:ext>
          </a:extLst>
        </xdr:cNvPr>
        <xdr:cNvSpPr/>
      </xdr:nvSpPr>
      <xdr:spPr>
        <a:xfrm>
          <a:off x="12029440" y="17298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81914</xdr:rowOff>
    </xdr:from>
    <xdr:to>
      <xdr:col>76</xdr:col>
      <xdr:colOff>114300</xdr:colOff>
      <xdr:row>103</xdr:row>
      <xdr:rowOff>120014</xdr:rowOff>
    </xdr:to>
    <xdr:cxnSp macro="">
      <xdr:nvCxnSpPr>
        <xdr:cNvPr id="787" name="直線コネクタ 786">
          <a:extLst>
            <a:ext uri="{FF2B5EF4-FFF2-40B4-BE49-F238E27FC236}">
              <a16:creationId xmlns:a16="http://schemas.microsoft.com/office/drawing/2014/main" id="{06282368-6ABF-480B-B35F-0AFE2B2F6DEA}"/>
            </a:ext>
          </a:extLst>
        </xdr:cNvPr>
        <xdr:cNvCxnSpPr/>
      </xdr:nvCxnSpPr>
      <xdr:spPr>
        <a:xfrm>
          <a:off x="12072620" y="17348834"/>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166370</xdr:rowOff>
    </xdr:from>
    <xdr:to>
      <xdr:col>67</xdr:col>
      <xdr:colOff>101600</xdr:colOff>
      <xdr:row>103</xdr:row>
      <xdr:rowOff>96520</xdr:rowOff>
    </xdr:to>
    <xdr:sp macro="" textlink="">
      <xdr:nvSpPr>
        <xdr:cNvPr id="788" name="楕円 787">
          <a:extLst>
            <a:ext uri="{FF2B5EF4-FFF2-40B4-BE49-F238E27FC236}">
              <a16:creationId xmlns:a16="http://schemas.microsoft.com/office/drawing/2014/main" id="{610D66F9-47B7-42F6-976F-D42CC178F52C}"/>
            </a:ext>
          </a:extLst>
        </xdr:cNvPr>
        <xdr:cNvSpPr/>
      </xdr:nvSpPr>
      <xdr:spPr>
        <a:xfrm>
          <a:off x="11231880" y="1726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45720</xdr:rowOff>
    </xdr:from>
    <xdr:to>
      <xdr:col>71</xdr:col>
      <xdr:colOff>177800</xdr:colOff>
      <xdr:row>103</xdr:row>
      <xdr:rowOff>81914</xdr:rowOff>
    </xdr:to>
    <xdr:cxnSp macro="">
      <xdr:nvCxnSpPr>
        <xdr:cNvPr id="789" name="直線コネクタ 788">
          <a:extLst>
            <a:ext uri="{FF2B5EF4-FFF2-40B4-BE49-F238E27FC236}">
              <a16:creationId xmlns:a16="http://schemas.microsoft.com/office/drawing/2014/main" id="{A8FF3634-995E-43F4-B004-721A9B42EA42}"/>
            </a:ext>
          </a:extLst>
        </xdr:cNvPr>
        <xdr:cNvCxnSpPr/>
      </xdr:nvCxnSpPr>
      <xdr:spPr>
        <a:xfrm>
          <a:off x="11282680" y="17312640"/>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790" name="n_1aveValue【公民館】&#10;有形固定資産減価償却率">
          <a:extLst>
            <a:ext uri="{FF2B5EF4-FFF2-40B4-BE49-F238E27FC236}">
              <a16:creationId xmlns:a16="http://schemas.microsoft.com/office/drawing/2014/main" id="{326BBE37-48DF-47C6-A985-921A87BFD4C7}"/>
            </a:ext>
          </a:extLst>
        </xdr:cNvPr>
        <xdr:cNvSpPr txBox="1"/>
      </xdr:nvSpPr>
      <xdr:spPr>
        <a:xfrm>
          <a:off x="13437244" y="1758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1" name="n_2aveValue【公民館】&#10;有形固定資産減価償却率">
          <a:extLst>
            <a:ext uri="{FF2B5EF4-FFF2-40B4-BE49-F238E27FC236}">
              <a16:creationId xmlns:a16="http://schemas.microsoft.com/office/drawing/2014/main" id="{DEF2629B-C19E-4A47-BED3-94C9B71B3771}"/>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92" name="n_3aveValue【公民館】&#10;有形固定資産減価償却率">
          <a:extLst>
            <a:ext uri="{FF2B5EF4-FFF2-40B4-BE49-F238E27FC236}">
              <a16:creationId xmlns:a16="http://schemas.microsoft.com/office/drawing/2014/main" id="{1FDCA7CF-65E8-4B68-AAAE-833720848678}"/>
            </a:ext>
          </a:extLst>
        </xdr:cNvPr>
        <xdr:cNvSpPr txBox="1"/>
      </xdr:nvSpPr>
      <xdr:spPr>
        <a:xfrm>
          <a:off x="11900544" y="1750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3" name="n_4aveValue【公民館】&#10;有形固定資産減価償却率">
          <a:extLst>
            <a:ext uri="{FF2B5EF4-FFF2-40B4-BE49-F238E27FC236}">
              <a16:creationId xmlns:a16="http://schemas.microsoft.com/office/drawing/2014/main" id="{476D1E1C-C4ED-4FB1-AF77-B626C6CD4A9D}"/>
            </a:ext>
          </a:extLst>
        </xdr:cNvPr>
        <xdr:cNvSpPr txBox="1"/>
      </xdr:nvSpPr>
      <xdr:spPr>
        <a:xfrm>
          <a:off x="1110298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137813</xdr:rowOff>
    </xdr:from>
    <xdr:ext cx="405111" cy="259045"/>
    <xdr:sp macro="" textlink="">
      <xdr:nvSpPr>
        <xdr:cNvPr id="794" name="n_1mainValue【公民館】&#10;有形固定資産減価償却率">
          <a:extLst>
            <a:ext uri="{FF2B5EF4-FFF2-40B4-BE49-F238E27FC236}">
              <a16:creationId xmlns:a16="http://schemas.microsoft.com/office/drawing/2014/main" id="{16314E16-4D5F-4E94-A567-9EBCDB6DA266}"/>
            </a:ext>
          </a:extLst>
        </xdr:cNvPr>
        <xdr:cNvSpPr txBox="1"/>
      </xdr:nvSpPr>
      <xdr:spPr>
        <a:xfrm>
          <a:off x="13437244" y="170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15891</xdr:rowOff>
    </xdr:from>
    <xdr:ext cx="405111" cy="259045"/>
    <xdr:sp macro="" textlink="">
      <xdr:nvSpPr>
        <xdr:cNvPr id="795" name="n_2mainValue【公民館】&#10;有形固定資産減価償却率">
          <a:extLst>
            <a:ext uri="{FF2B5EF4-FFF2-40B4-BE49-F238E27FC236}">
              <a16:creationId xmlns:a16="http://schemas.microsoft.com/office/drawing/2014/main" id="{49E3362E-8A76-4158-BCD4-4FAA8B327389}"/>
            </a:ext>
          </a:extLst>
        </xdr:cNvPr>
        <xdr:cNvSpPr txBox="1"/>
      </xdr:nvSpPr>
      <xdr:spPr>
        <a:xfrm>
          <a:off x="12675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149241</xdr:rowOff>
    </xdr:from>
    <xdr:ext cx="405111" cy="259045"/>
    <xdr:sp macro="" textlink="">
      <xdr:nvSpPr>
        <xdr:cNvPr id="796" name="n_3mainValue【公民館】&#10;有形固定資産減価償却率">
          <a:extLst>
            <a:ext uri="{FF2B5EF4-FFF2-40B4-BE49-F238E27FC236}">
              <a16:creationId xmlns:a16="http://schemas.microsoft.com/office/drawing/2014/main" id="{5CABD8D0-8914-4B4C-927C-C5B8B8CB6735}"/>
            </a:ext>
          </a:extLst>
        </xdr:cNvPr>
        <xdr:cNvSpPr txBox="1"/>
      </xdr:nvSpPr>
      <xdr:spPr>
        <a:xfrm>
          <a:off x="11900544" y="1708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113047</xdr:rowOff>
    </xdr:from>
    <xdr:ext cx="405111" cy="259045"/>
    <xdr:sp macro="" textlink="">
      <xdr:nvSpPr>
        <xdr:cNvPr id="797" name="n_4mainValue【公民館】&#10;有形固定資産減価償却率">
          <a:extLst>
            <a:ext uri="{FF2B5EF4-FFF2-40B4-BE49-F238E27FC236}">
              <a16:creationId xmlns:a16="http://schemas.microsoft.com/office/drawing/2014/main" id="{FB34B710-7A6F-4CD4-8191-C3C7C4DA8D5E}"/>
            </a:ext>
          </a:extLst>
        </xdr:cNvPr>
        <xdr:cNvSpPr txBox="1"/>
      </xdr:nvSpPr>
      <xdr:spPr>
        <a:xfrm>
          <a:off x="11102984" y="1704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443BF3B6-688D-4CBB-AC6B-AFEBE809365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FD59111D-6F9E-43B0-AADA-AC0BFF29685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4F485C9C-357C-4CC6-9289-399FD4C15FA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F6D32495-EF7B-423C-8D2F-50A62CBF599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4D6A936E-07A7-43E4-8473-60209FC4FDD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A9F60EC6-C1A4-4F44-9C34-1A613F4DD78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D033297F-5C4C-472E-AAF4-FAFB0602830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A9B59E06-8CB1-4B47-8EE5-705BEA9B8DA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F57CD19B-3C63-43BD-A0D2-5503A51F3A2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3C48D70A-18B1-4851-9203-83228768929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FCC90DE7-AD81-4B97-92A6-7D09230B0E2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2A0F49E1-AD13-4306-B339-4E00F48115B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FD4BB937-C31B-42EB-ACFE-5D1BA465AD6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5A1D0696-D554-4621-B9BA-5C218F5C3ED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D34DB90A-F172-4ED1-9EDA-FD7FF7C2369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785E8C4B-8B9E-432F-B3C5-B05A8056095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3C5C8082-C56F-48A6-B535-6F13C5D1D65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7706C9AC-48E5-4049-AD1B-BF8BE215CDB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395B8BC4-CA8E-4CF7-BC82-B24C481A8B1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38EB75EA-3B88-4B84-9ED7-5433121CD206}"/>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9B7B7383-62A2-49A9-90B5-5EB8B5BCA61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F86FE0C-E174-46B5-AC23-6D91B802EDC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B7735495-9F75-43D5-949F-0A5826F2426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FA42026E-0032-4559-8D30-C2A2AC80A405}"/>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71D44BF4-9DAD-4366-8BA0-A308B65A0682}"/>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03D0E514-A468-4EEE-B45E-8A3B969FB116}"/>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660826B8-F050-4E61-B853-9C1B1D08CAE2}"/>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00D879AD-933F-4426-8C36-C572D397E2A6}"/>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23E9AEDA-5944-4A29-98C1-F8EFF4188CFC}"/>
            </a:ext>
          </a:extLst>
        </xdr:cNvPr>
        <xdr:cNvSpPr txBox="1"/>
      </xdr:nvSpPr>
      <xdr:spPr>
        <a:xfrm>
          <a:off x="19547840" y="1770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4F435086-7661-4E9D-AA43-E7B197A51257}"/>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AA4CDE94-FBC1-4E50-863D-F628D038C8F8}"/>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87424283-1F15-42A0-9666-4D04F88F6AD4}"/>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ADB7AF89-F093-46D4-B42D-C55D0AC9E456}"/>
            </a:ext>
          </a:extLst>
        </xdr:cNvPr>
        <xdr:cNvSpPr/>
      </xdr:nvSpPr>
      <xdr:spPr>
        <a:xfrm>
          <a:off x="171627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AC8304E9-C7E3-4737-96FA-EE4A7311A045}"/>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52E3C80-4CA9-4A00-B509-8FCB9D30E98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71BFAC2-9FB6-4084-B3B2-377FB5F19E3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223B756-C2B6-4685-897D-80DB1D2D983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3B49FA6-FE10-4ED7-A055-5B6D5CBF2BB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29954A5-4BAC-493B-9E42-A6DA86D7B3E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37" name="楕円 836">
          <a:extLst>
            <a:ext uri="{FF2B5EF4-FFF2-40B4-BE49-F238E27FC236}">
              <a16:creationId xmlns:a16="http://schemas.microsoft.com/office/drawing/2014/main" id="{33C5CF9C-BE83-4C64-B42A-66D65C9A3621}"/>
            </a:ext>
          </a:extLst>
        </xdr:cNvPr>
        <xdr:cNvSpPr/>
      </xdr:nvSpPr>
      <xdr:spPr>
        <a:xfrm>
          <a:off x="19458940" y="1758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170197</xdr:rowOff>
    </xdr:from>
    <xdr:ext cx="469744" cy="259045"/>
    <xdr:sp macro="" textlink="">
      <xdr:nvSpPr>
        <xdr:cNvPr id="838" name="【公民館】&#10;一人当たり面積該当値テキスト">
          <a:extLst>
            <a:ext uri="{FF2B5EF4-FFF2-40B4-BE49-F238E27FC236}">
              <a16:creationId xmlns:a16="http://schemas.microsoft.com/office/drawing/2014/main" id="{4DC69D73-AD19-428B-A1F9-4386E2D4B0EB}"/>
            </a:ext>
          </a:extLst>
        </xdr:cNvPr>
        <xdr:cNvSpPr txBox="1"/>
      </xdr:nvSpPr>
      <xdr:spPr>
        <a:xfrm>
          <a:off x="19547840"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839" name="楕円 838">
          <a:extLst>
            <a:ext uri="{FF2B5EF4-FFF2-40B4-BE49-F238E27FC236}">
              <a16:creationId xmlns:a16="http://schemas.microsoft.com/office/drawing/2014/main" id="{BD3EF34B-2174-499B-A9B3-F6459035321F}"/>
            </a:ext>
          </a:extLst>
        </xdr:cNvPr>
        <xdr:cNvSpPr/>
      </xdr:nvSpPr>
      <xdr:spPr>
        <a:xfrm>
          <a:off x="18735040" y="17581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26670</xdr:rowOff>
    </xdr:from>
    <xdr:to>
      <xdr:col>116</xdr:col>
      <xdr:colOff>63500</xdr:colOff>
      <xdr:row>105</xdr:row>
      <xdr:rowOff>26670</xdr:rowOff>
    </xdr:to>
    <xdr:cxnSp macro="">
      <xdr:nvCxnSpPr>
        <xdr:cNvPr id="840" name="直線コネクタ 839">
          <a:extLst>
            <a:ext uri="{FF2B5EF4-FFF2-40B4-BE49-F238E27FC236}">
              <a16:creationId xmlns:a16="http://schemas.microsoft.com/office/drawing/2014/main" id="{C1781889-A24C-4C32-92FD-1669CB632685}"/>
            </a:ext>
          </a:extLst>
        </xdr:cNvPr>
        <xdr:cNvCxnSpPr/>
      </xdr:nvCxnSpPr>
      <xdr:spPr>
        <a:xfrm>
          <a:off x="18778220" y="176288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41" name="楕円 840">
          <a:extLst>
            <a:ext uri="{FF2B5EF4-FFF2-40B4-BE49-F238E27FC236}">
              <a16:creationId xmlns:a16="http://schemas.microsoft.com/office/drawing/2014/main" id="{B838706A-36CA-419C-8542-79AA871832C0}"/>
            </a:ext>
          </a:extLst>
        </xdr:cNvPr>
        <xdr:cNvSpPr/>
      </xdr:nvSpPr>
      <xdr:spPr>
        <a:xfrm>
          <a:off x="17937480" y="1758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105</xdr:row>
      <xdr:rowOff>26670</xdr:rowOff>
    </xdr:to>
    <xdr:cxnSp macro="">
      <xdr:nvCxnSpPr>
        <xdr:cNvPr id="842" name="直線コネクタ 841">
          <a:extLst>
            <a:ext uri="{FF2B5EF4-FFF2-40B4-BE49-F238E27FC236}">
              <a16:creationId xmlns:a16="http://schemas.microsoft.com/office/drawing/2014/main" id="{36B04E3C-3218-48BD-9C82-AB3203CF74CF}"/>
            </a:ext>
          </a:extLst>
        </xdr:cNvPr>
        <xdr:cNvCxnSpPr/>
      </xdr:nvCxnSpPr>
      <xdr:spPr>
        <a:xfrm>
          <a:off x="17988280" y="176288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843" name="楕円 842">
          <a:extLst>
            <a:ext uri="{FF2B5EF4-FFF2-40B4-BE49-F238E27FC236}">
              <a16:creationId xmlns:a16="http://schemas.microsoft.com/office/drawing/2014/main" id="{6A0FCE48-81ED-4D34-B102-23B7AA17FD4A}"/>
            </a:ext>
          </a:extLst>
        </xdr:cNvPr>
        <xdr:cNvSpPr/>
      </xdr:nvSpPr>
      <xdr:spPr>
        <a:xfrm>
          <a:off x="17162780" y="1758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26670</xdr:rowOff>
    </xdr:from>
    <xdr:to>
      <xdr:col>107</xdr:col>
      <xdr:colOff>50800</xdr:colOff>
      <xdr:row>105</xdr:row>
      <xdr:rowOff>26670</xdr:rowOff>
    </xdr:to>
    <xdr:cxnSp macro="">
      <xdr:nvCxnSpPr>
        <xdr:cNvPr id="844" name="直線コネクタ 843">
          <a:extLst>
            <a:ext uri="{FF2B5EF4-FFF2-40B4-BE49-F238E27FC236}">
              <a16:creationId xmlns:a16="http://schemas.microsoft.com/office/drawing/2014/main" id="{8B691D3A-46F8-4B0E-BB49-9E85BFEB9D97}"/>
            </a:ext>
          </a:extLst>
        </xdr:cNvPr>
        <xdr:cNvCxnSpPr/>
      </xdr:nvCxnSpPr>
      <xdr:spPr>
        <a:xfrm>
          <a:off x="17213580" y="176288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147320</xdr:rowOff>
    </xdr:from>
    <xdr:to>
      <xdr:col>98</xdr:col>
      <xdr:colOff>38100</xdr:colOff>
      <xdr:row>105</xdr:row>
      <xdr:rowOff>77470</xdr:rowOff>
    </xdr:to>
    <xdr:sp macro="" textlink="">
      <xdr:nvSpPr>
        <xdr:cNvPr id="845" name="楕円 844">
          <a:extLst>
            <a:ext uri="{FF2B5EF4-FFF2-40B4-BE49-F238E27FC236}">
              <a16:creationId xmlns:a16="http://schemas.microsoft.com/office/drawing/2014/main" id="{B8BE4BAE-01EE-4F46-937D-15BC72C3D873}"/>
            </a:ext>
          </a:extLst>
        </xdr:cNvPr>
        <xdr:cNvSpPr/>
      </xdr:nvSpPr>
      <xdr:spPr>
        <a:xfrm>
          <a:off x="16388080" y="17581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26670</xdr:rowOff>
    </xdr:from>
    <xdr:to>
      <xdr:col>102</xdr:col>
      <xdr:colOff>114300</xdr:colOff>
      <xdr:row>105</xdr:row>
      <xdr:rowOff>26670</xdr:rowOff>
    </xdr:to>
    <xdr:cxnSp macro="">
      <xdr:nvCxnSpPr>
        <xdr:cNvPr id="846" name="直線コネクタ 845">
          <a:extLst>
            <a:ext uri="{FF2B5EF4-FFF2-40B4-BE49-F238E27FC236}">
              <a16:creationId xmlns:a16="http://schemas.microsoft.com/office/drawing/2014/main" id="{E1691DFA-C09E-43E0-82CB-5B14D2ED5A9A}"/>
            </a:ext>
          </a:extLst>
        </xdr:cNvPr>
        <xdr:cNvCxnSpPr/>
      </xdr:nvCxnSpPr>
      <xdr:spPr>
        <a:xfrm>
          <a:off x="16431260" y="176288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BB494EC4-3180-4931-8934-315DEE5149A6}"/>
            </a:ext>
          </a:extLst>
        </xdr:cNvPr>
        <xdr:cNvSpPr txBox="1"/>
      </xdr:nvSpPr>
      <xdr:spPr>
        <a:xfrm>
          <a:off x="1856112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523A91D3-A132-4D21-814A-E8ED5C379AE3}"/>
            </a:ext>
          </a:extLst>
        </xdr:cNvPr>
        <xdr:cNvSpPr txBox="1"/>
      </xdr:nvSpPr>
      <xdr:spPr>
        <a:xfrm>
          <a:off x="1777626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a:extLst>
            <a:ext uri="{FF2B5EF4-FFF2-40B4-BE49-F238E27FC236}">
              <a16:creationId xmlns:a16="http://schemas.microsoft.com/office/drawing/2014/main" id="{EE524F4A-D98B-44F6-9F33-A5DD7E980CDC}"/>
            </a:ext>
          </a:extLst>
        </xdr:cNvPr>
        <xdr:cNvSpPr txBox="1"/>
      </xdr:nvSpPr>
      <xdr:spPr>
        <a:xfrm>
          <a:off x="1700156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a:extLst>
            <a:ext uri="{FF2B5EF4-FFF2-40B4-BE49-F238E27FC236}">
              <a16:creationId xmlns:a16="http://schemas.microsoft.com/office/drawing/2014/main" id="{3AC5DA4F-3106-46B9-834E-7BFB61A3E429}"/>
            </a:ext>
          </a:extLst>
        </xdr:cNvPr>
        <xdr:cNvSpPr txBox="1"/>
      </xdr:nvSpPr>
      <xdr:spPr>
        <a:xfrm>
          <a:off x="162268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93997</xdr:rowOff>
    </xdr:from>
    <xdr:ext cx="469744" cy="259045"/>
    <xdr:sp macro="" textlink="">
      <xdr:nvSpPr>
        <xdr:cNvPr id="851" name="n_1mainValue【公民館】&#10;一人当たり面積">
          <a:extLst>
            <a:ext uri="{FF2B5EF4-FFF2-40B4-BE49-F238E27FC236}">
              <a16:creationId xmlns:a16="http://schemas.microsoft.com/office/drawing/2014/main" id="{CCC2ECA9-0A48-48D7-995C-4926EAF388AE}"/>
            </a:ext>
          </a:extLst>
        </xdr:cNvPr>
        <xdr:cNvSpPr txBox="1"/>
      </xdr:nvSpPr>
      <xdr:spPr>
        <a:xfrm>
          <a:off x="1856112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852" name="n_2mainValue【公民館】&#10;一人当たり面積">
          <a:extLst>
            <a:ext uri="{FF2B5EF4-FFF2-40B4-BE49-F238E27FC236}">
              <a16:creationId xmlns:a16="http://schemas.microsoft.com/office/drawing/2014/main" id="{AA77358A-9DFC-4C3A-A815-771E72B97CC5}"/>
            </a:ext>
          </a:extLst>
        </xdr:cNvPr>
        <xdr:cNvSpPr txBox="1"/>
      </xdr:nvSpPr>
      <xdr:spPr>
        <a:xfrm>
          <a:off x="1777626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853" name="n_3mainValue【公民館】&#10;一人当たり面積">
          <a:extLst>
            <a:ext uri="{FF2B5EF4-FFF2-40B4-BE49-F238E27FC236}">
              <a16:creationId xmlns:a16="http://schemas.microsoft.com/office/drawing/2014/main" id="{BFB244B4-8F78-4626-A423-697E1C6F18F0}"/>
            </a:ext>
          </a:extLst>
        </xdr:cNvPr>
        <xdr:cNvSpPr txBox="1"/>
      </xdr:nvSpPr>
      <xdr:spPr>
        <a:xfrm>
          <a:off x="1700156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93997</xdr:rowOff>
    </xdr:from>
    <xdr:ext cx="469744" cy="259045"/>
    <xdr:sp macro="" textlink="">
      <xdr:nvSpPr>
        <xdr:cNvPr id="854" name="n_4mainValue【公民館】&#10;一人当たり面積">
          <a:extLst>
            <a:ext uri="{FF2B5EF4-FFF2-40B4-BE49-F238E27FC236}">
              <a16:creationId xmlns:a16="http://schemas.microsoft.com/office/drawing/2014/main" id="{DD1158A8-5DDB-45C9-8E80-D04158CCC17E}"/>
            </a:ext>
          </a:extLst>
        </xdr:cNvPr>
        <xdr:cNvSpPr txBox="1"/>
      </xdr:nvSpPr>
      <xdr:spPr>
        <a:xfrm>
          <a:off x="1622686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7A52CDA7-57E2-4B4D-9F51-8BDB5365705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FED2C1C1-F867-4276-8502-002EB299323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CF3F51B2-8D8E-4625-8BA4-BFD70D0A326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一人当たりの各公共施設の面積などの指標は類似団体内平均値と比較すると公民館を除き低くなっており、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市域の面積が類似団体の平均の６分の１であることからも、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人口から見るとコンパクトで効率的な行政運営を進めているといえる。類似団体内平均値と比較して特に有形固定資産減価償却率が高くなっている施設は、保育園（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85.3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77.6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78.1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％）等である。これは、各保育園、小学校、中学校及び公営住宅を昭和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年代に整備を行い、築年数が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ほど経過しているためである。引き続き、公共施設等総合管理計画及び個別計画に基づき、計画的な保全を実施することで施設を長寿命化し、財政負担の軽減と平準化を図っていく。なお、行財政改革推進プランに基づき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年度に設置した公共施設長寿命化等検討会議のなかで、今後の大規模改修の優先順位や施設の適正規模及び適正配置などについて検討を行っている。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83B5C0-E18F-4767-83E4-443CEC40267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27AF4D-958E-4C95-8306-4AA00621EC3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E61558-A69C-44F4-BB63-1B95F3F720A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30C202-93C7-45B2-AE28-D6A2F3E8215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93BA8F-494B-4C62-A429-CB46AEE8CAF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C44A5E-3FC5-453B-BF41-23658C56EC1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5D7076-263F-4CB7-9524-588B800B1E8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D7D738-8DC8-4854-B1A5-CD0E837E364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DEBEBC-1509-41D2-AC77-F48A0F7060C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0F9F45-1393-4FAC-916A-52259C09139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109,557
107,380
21.08
44,139,203
42,117,309
1,752,195
21,549,892
35,156,198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EC13B3-FB91-4442-BA3D-87C0B3B2CF5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1E9080-F7E5-421A-A664-D599DCB0BC4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E1C796-E56E-4C00-9039-9EA918C8ACF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612390-7E9D-4BFD-9FE1-5C2025D24BA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B7F284-7390-49BC-8E4E-5C6CC074979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CA47BD6-8FB8-4E4D-9F24-B35AFB9DD13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B1D19E-B96F-496F-A6F8-6375B4EC7AC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4EED29-EB35-4A4C-8D23-5D3414D7A8C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56D84B-A1B0-40AD-8F6E-F0E7EE60D4F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5A12B7-FAE2-4CE9-AE33-67065924118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1B609D-F43F-4A18-8245-0B99FEF841A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B1995B-443B-4AD4-BA10-484A1149B28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F0A848-3D1D-45CF-A8E7-4CC7934BD97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C9CCF1-AF5D-420F-8D78-B340E15D9A4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1D0D8A-0D95-4BC4-9D72-E4A131EF54E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161675-BD22-4851-8327-4DBABF076E2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6E4007-5328-4293-9A79-CC19B36646E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4F0E65-436A-416D-9A22-BDA8101BCA1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0B3019-32EA-4684-B989-DD5C9B6B91C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101AEB-0A96-4A42-ABFE-C5587038EA4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2E0114-498A-4D3F-A484-F7F750EA329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25D63F-47BE-4995-B849-2F21A69CD9E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C3EF89-9DFD-4C1B-8539-D6EDF7A7073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F97FE5-9AAC-46F2-BE81-D25FFFC1063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B1D8C4-2FEF-4A89-B0F6-48AD67B97DD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B09817-9C7D-46CD-A42B-884FE2745B5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12ADDC-AB20-43EB-BE47-7114CA98A2F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FFF69C-D719-43C1-97BB-6FFAEF94E98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FCA3A2-EA6B-4F48-B0FE-12BA7C25B53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E9E183-E43D-4726-8D9A-2586F5C5159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4F93ED-4F33-4BF9-88A4-BBE7B52A619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1723D99-C29C-4C74-BC7A-6C582BD623D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BD94B32-446B-48BC-BA35-80658CBF9BB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E8E1F95-3290-4005-8AE0-2315E3E93B6D}"/>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D66A766-3D72-4D53-A6DD-4E3A59A7A19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E839CF9-68AD-4515-8236-3EE34E410EC6}"/>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CF8E7A0-0657-431F-9002-99BD431D762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F4481D0-13CA-49DE-BFD2-17866A4EAAF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72C19FD-D628-492D-A4D6-1A0AE0A74B1B}"/>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8E430A-B094-4210-8E99-051417D4ED7C}"/>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4FE1FD0-6AB6-4D28-B1BA-E7EF6B71BC2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BE3564-BC46-4C9A-A0DA-2F18B2E4446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97869E8-003E-4E58-825E-120CD2973A4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759C425-5C37-4EC3-A644-7EEFD5EF226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1A5D86E-4008-4280-BA2F-9DDE0088B5C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D1AA0A8-E8B8-401C-AC98-25C84BDB4C5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12BB3941-B841-42A6-9C09-6E2EBE66183F}"/>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9DF94D30-1C91-4F8B-A953-2765FF763810}"/>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1FCDE3A6-1ADA-4B91-80E7-0388D212E8AA}"/>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6741F845-E334-469B-9890-A072D45F94E4}"/>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C122A49E-004D-4699-8780-96BE9DDE4ABF}"/>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5FF67381-3263-4B85-A824-446C2D68CE16}"/>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E418EFC3-F289-417E-98E8-EEA902668A67}"/>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3CB1EE53-B70A-45BB-9150-C4EE413E4CAC}"/>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982A4157-A5BD-44DE-BB1E-92DB3E86D82E}"/>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0619FCCE-B3B5-41B2-ADE4-DBFE55BE0FF4}"/>
            </a:ext>
          </a:extLst>
        </xdr:cNvPr>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CE33986B-A09D-4313-BFDF-0E5D6E9AB75C}"/>
            </a:ext>
          </a:extLst>
        </xdr:cNvPr>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5FF5008-A7F7-46E2-B06B-58DE736DCCA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54DBE5-294B-4133-8896-C31DB2DDDED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FA3C89-8F76-4890-8150-F0DCE3F29BD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DA6539-B9C6-49DA-89E4-189E30FDEAD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30C8087-EAE7-4C74-B945-D49236CC703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74" name="楕円 73">
          <a:extLst>
            <a:ext uri="{FF2B5EF4-FFF2-40B4-BE49-F238E27FC236}">
              <a16:creationId xmlns:a16="http://schemas.microsoft.com/office/drawing/2014/main" id="{C06E9D21-B0AB-4C76-8B2F-BA8AA736F43B}"/>
            </a:ext>
          </a:extLst>
        </xdr:cNvPr>
        <xdr:cNvSpPr/>
      </xdr:nvSpPr>
      <xdr:spPr>
        <a:xfrm>
          <a:off x="4036060" y="6537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145886</xdr:rowOff>
    </xdr:from>
    <xdr:ext cx="405111" cy="259045"/>
    <xdr:sp macro="" textlink="">
      <xdr:nvSpPr>
        <xdr:cNvPr id="75" name="【図書館】&#10;有形固定資産減価償却率該当値テキスト">
          <a:extLst>
            <a:ext uri="{FF2B5EF4-FFF2-40B4-BE49-F238E27FC236}">
              <a16:creationId xmlns:a16="http://schemas.microsoft.com/office/drawing/2014/main" id="{308BE167-397B-444A-BDD7-720B990B6E15}"/>
            </a:ext>
          </a:extLst>
        </xdr:cNvPr>
        <xdr:cNvSpPr txBox="1"/>
      </xdr:nvSpPr>
      <xdr:spPr>
        <a:xfrm>
          <a:off x="4124960"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126637</xdr:rowOff>
    </xdr:from>
    <xdr:to>
      <xdr:col>20</xdr:col>
      <xdr:colOff>38100</xdr:colOff>
      <xdr:row>39</xdr:row>
      <xdr:rowOff>56787</xdr:rowOff>
    </xdr:to>
    <xdr:sp macro="" textlink="">
      <xdr:nvSpPr>
        <xdr:cNvPr id="76" name="楕円 75">
          <a:extLst>
            <a:ext uri="{FF2B5EF4-FFF2-40B4-BE49-F238E27FC236}">
              <a16:creationId xmlns:a16="http://schemas.microsoft.com/office/drawing/2014/main" id="{37DD20CA-B07A-431A-8D04-6C1A6E5FB372}"/>
            </a:ext>
          </a:extLst>
        </xdr:cNvPr>
        <xdr:cNvSpPr/>
      </xdr:nvSpPr>
      <xdr:spPr>
        <a:xfrm>
          <a:off x="3312160" y="64969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xdr:rowOff>
    </xdr:from>
    <xdr:to>
      <xdr:col>24</xdr:col>
      <xdr:colOff>63500</xdr:colOff>
      <xdr:row>39</xdr:row>
      <xdr:rowOff>46809</xdr:rowOff>
    </xdr:to>
    <xdr:cxnSp macro="">
      <xdr:nvCxnSpPr>
        <xdr:cNvPr id="77" name="直線コネクタ 76">
          <a:extLst>
            <a:ext uri="{FF2B5EF4-FFF2-40B4-BE49-F238E27FC236}">
              <a16:creationId xmlns:a16="http://schemas.microsoft.com/office/drawing/2014/main" id="{64EAC710-A190-4F3E-9D1B-DEA2A66DFB65}"/>
            </a:ext>
          </a:extLst>
        </xdr:cNvPr>
        <xdr:cNvCxnSpPr/>
      </xdr:nvCxnSpPr>
      <xdr:spPr>
        <a:xfrm>
          <a:off x="3355340" y="6543947"/>
          <a:ext cx="7315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84183</xdr:rowOff>
    </xdr:from>
    <xdr:to>
      <xdr:col>15</xdr:col>
      <xdr:colOff>101600</xdr:colOff>
      <xdr:row>39</xdr:row>
      <xdr:rowOff>14333</xdr:rowOff>
    </xdr:to>
    <xdr:sp macro="" textlink="">
      <xdr:nvSpPr>
        <xdr:cNvPr id="78" name="楕円 77">
          <a:extLst>
            <a:ext uri="{FF2B5EF4-FFF2-40B4-BE49-F238E27FC236}">
              <a16:creationId xmlns:a16="http://schemas.microsoft.com/office/drawing/2014/main" id="{EFD2A74D-3ABC-4D0A-9887-C54034B8F108}"/>
            </a:ext>
          </a:extLst>
        </xdr:cNvPr>
        <xdr:cNvSpPr/>
      </xdr:nvSpPr>
      <xdr:spPr>
        <a:xfrm>
          <a:off x="2514600" y="6454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134983</xdr:rowOff>
    </xdr:from>
    <xdr:to>
      <xdr:col>19</xdr:col>
      <xdr:colOff>177800</xdr:colOff>
      <xdr:row>39</xdr:row>
      <xdr:rowOff>5987</xdr:rowOff>
    </xdr:to>
    <xdr:cxnSp macro="">
      <xdr:nvCxnSpPr>
        <xdr:cNvPr id="79" name="直線コネクタ 78">
          <a:extLst>
            <a:ext uri="{FF2B5EF4-FFF2-40B4-BE49-F238E27FC236}">
              <a16:creationId xmlns:a16="http://schemas.microsoft.com/office/drawing/2014/main" id="{7C54107C-649C-4A9B-B34D-E2E040F6F271}"/>
            </a:ext>
          </a:extLst>
        </xdr:cNvPr>
        <xdr:cNvCxnSpPr/>
      </xdr:nvCxnSpPr>
      <xdr:spPr>
        <a:xfrm>
          <a:off x="2565400" y="6505303"/>
          <a:ext cx="78994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53159</xdr:rowOff>
    </xdr:from>
    <xdr:to>
      <xdr:col>10</xdr:col>
      <xdr:colOff>165100</xdr:colOff>
      <xdr:row>38</xdr:row>
      <xdr:rowOff>154759</xdr:rowOff>
    </xdr:to>
    <xdr:sp macro="" textlink="">
      <xdr:nvSpPr>
        <xdr:cNvPr id="80" name="楕円 79">
          <a:extLst>
            <a:ext uri="{FF2B5EF4-FFF2-40B4-BE49-F238E27FC236}">
              <a16:creationId xmlns:a16="http://schemas.microsoft.com/office/drawing/2014/main" id="{1CF5D972-7E52-4E7A-94D8-A3F66E6DC002}"/>
            </a:ext>
          </a:extLst>
        </xdr:cNvPr>
        <xdr:cNvSpPr/>
      </xdr:nvSpPr>
      <xdr:spPr>
        <a:xfrm>
          <a:off x="1739900" y="64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103959</xdr:rowOff>
    </xdr:from>
    <xdr:to>
      <xdr:col>15</xdr:col>
      <xdr:colOff>50800</xdr:colOff>
      <xdr:row>38</xdr:row>
      <xdr:rowOff>134983</xdr:rowOff>
    </xdr:to>
    <xdr:cxnSp macro="">
      <xdr:nvCxnSpPr>
        <xdr:cNvPr id="81" name="直線コネクタ 80">
          <a:extLst>
            <a:ext uri="{FF2B5EF4-FFF2-40B4-BE49-F238E27FC236}">
              <a16:creationId xmlns:a16="http://schemas.microsoft.com/office/drawing/2014/main" id="{89B5D602-3E54-4EA2-987D-041D6BCCE0E8}"/>
            </a:ext>
          </a:extLst>
        </xdr:cNvPr>
        <xdr:cNvCxnSpPr/>
      </xdr:nvCxnSpPr>
      <xdr:spPr>
        <a:xfrm>
          <a:off x="1790700" y="6474279"/>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xdr:rowOff>
    </xdr:from>
    <xdr:to>
      <xdr:col>6</xdr:col>
      <xdr:colOff>38100</xdr:colOff>
      <xdr:row>38</xdr:row>
      <xdr:rowOff>113937</xdr:rowOff>
    </xdr:to>
    <xdr:sp macro="" textlink="">
      <xdr:nvSpPr>
        <xdr:cNvPr id="82" name="楕円 81">
          <a:extLst>
            <a:ext uri="{FF2B5EF4-FFF2-40B4-BE49-F238E27FC236}">
              <a16:creationId xmlns:a16="http://schemas.microsoft.com/office/drawing/2014/main" id="{D5302BD4-28A8-45E9-8F00-C90F20743399}"/>
            </a:ext>
          </a:extLst>
        </xdr:cNvPr>
        <xdr:cNvSpPr/>
      </xdr:nvSpPr>
      <xdr:spPr>
        <a:xfrm>
          <a:off x="965200" y="63826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63137</xdr:rowOff>
    </xdr:from>
    <xdr:to>
      <xdr:col>10</xdr:col>
      <xdr:colOff>114300</xdr:colOff>
      <xdr:row>38</xdr:row>
      <xdr:rowOff>103959</xdr:rowOff>
    </xdr:to>
    <xdr:cxnSp macro="">
      <xdr:nvCxnSpPr>
        <xdr:cNvPr id="83" name="直線コネクタ 82">
          <a:extLst>
            <a:ext uri="{FF2B5EF4-FFF2-40B4-BE49-F238E27FC236}">
              <a16:creationId xmlns:a16="http://schemas.microsoft.com/office/drawing/2014/main" id="{4354F0A0-8235-4031-A9D8-605587072AFD}"/>
            </a:ext>
          </a:extLst>
        </xdr:cNvPr>
        <xdr:cNvCxnSpPr/>
      </xdr:nvCxnSpPr>
      <xdr:spPr>
        <a:xfrm>
          <a:off x="1008380" y="6433457"/>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5CBBAB96-7F6F-49F7-AB35-E207CE6F6B53}"/>
            </a:ext>
          </a:extLst>
        </xdr:cNvPr>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AAD9BCF1-7C7C-4292-A4B5-7E3FDF299BD9}"/>
            </a:ext>
          </a:extLst>
        </xdr:cNvPr>
        <xdr:cNvSpPr txBox="1"/>
      </xdr:nvSpPr>
      <xdr:spPr>
        <a:xfrm>
          <a:off x="238570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A3E07360-0279-4F94-A5F6-6F839EEA0ACA}"/>
            </a:ext>
          </a:extLst>
        </xdr:cNvPr>
        <xdr:cNvSpPr txBox="1"/>
      </xdr:nvSpPr>
      <xdr:spPr>
        <a:xfrm>
          <a:off x="161100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82C2A0A6-DB6C-49D9-AE95-C7494874127E}"/>
            </a:ext>
          </a:extLst>
        </xdr:cNvPr>
        <xdr:cNvSpPr txBox="1"/>
      </xdr:nvSpPr>
      <xdr:spPr>
        <a:xfrm>
          <a:off x="8363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B1F98C1B-5855-42C0-98E4-B2061F428786}"/>
            </a:ext>
          </a:extLst>
        </xdr:cNvPr>
        <xdr:cNvSpPr txBox="1"/>
      </xdr:nvSpPr>
      <xdr:spPr>
        <a:xfrm>
          <a:off x="317056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5460</xdr:rowOff>
    </xdr:from>
    <xdr:ext cx="405111" cy="259045"/>
    <xdr:sp macro="" textlink="">
      <xdr:nvSpPr>
        <xdr:cNvPr id="89" name="n_2mainValue【図書館】&#10;有形固定資産減価償却率">
          <a:extLst>
            <a:ext uri="{FF2B5EF4-FFF2-40B4-BE49-F238E27FC236}">
              <a16:creationId xmlns:a16="http://schemas.microsoft.com/office/drawing/2014/main" id="{C67D28F6-6B04-4B97-A83F-9D706FB71E23}"/>
            </a:ext>
          </a:extLst>
        </xdr:cNvPr>
        <xdr:cNvSpPr txBox="1"/>
      </xdr:nvSpPr>
      <xdr:spPr>
        <a:xfrm>
          <a:off x="238570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90" name="n_3mainValue【図書館】&#10;有形固定資産減価償却率">
          <a:extLst>
            <a:ext uri="{FF2B5EF4-FFF2-40B4-BE49-F238E27FC236}">
              <a16:creationId xmlns:a16="http://schemas.microsoft.com/office/drawing/2014/main" id="{B5F859BC-0F97-4A35-97EC-06D4AF81D2A6}"/>
            </a:ext>
          </a:extLst>
        </xdr:cNvPr>
        <xdr:cNvSpPr txBox="1"/>
      </xdr:nvSpPr>
      <xdr:spPr>
        <a:xfrm>
          <a:off x="161100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105064</xdr:rowOff>
    </xdr:from>
    <xdr:ext cx="405111" cy="259045"/>
    <xdr:sp macro="" textlink="">
      <xdr:nvSpPr>
        <xdr:cNvPr id="91" name="n_4mainValue【図書館】&#10;有形固定資産減価償却率">
          <a:extLst>
            <a:ext uri="{FF2B5EF4-FFF2-40B4-BE49-F238E27FC236}">
              <a16:creationId xmlns:a16="http://schemas.microsoft.com/office/drawing/2014/main" id="{70C45B48-D8AB-410B-964F-CE40C1F9D692}"/>
            </a:ext>
          </a:extLst>
        </xdr:cNvPr>
        <xdr:cNvSpPr txBox="1"/>
      </xdr:nvSpPr>
      <xdr:spPr>
        <a:xfrm>
          <a:off x="83630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DF4C4B2-4F56-4968-BB4A-C6D19FBFEF5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BFBF61-B3CB-4E3E-965A-9D45460B78B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4D36627-FF1D-4923-89A4-389F546C441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37D1511-C03A-42B1-94DF-7F16296FAE4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1CC0E77-9CD0-4D55-8CED-7D0CBD6D52D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0319970-2C7A-4D56-A741-AEC0F0F88D4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BE29B97-0086-461E-9107-ADA84DB3B94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A9E109C-AACB-4666-A056-6D0216077B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FC99D5A-D490-49B9-A169-280F87330A6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A06804-CBE9-45A2-B37A-E7C5E2B5839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E303242-B0FC-40C9-993E-3CA61097088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E90E4C3-10BB-4868-827E-D35D1057685F}"/>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0039B7E-7B88-4B6E-B5F5-03B15839B85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15D848DE-2C6A-4D81-BAF3-F1D460122BA9}"/>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BF8F8B9-FAE1-4211-8992-2E6A0EC9C6AF}"/>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208C865-D056-4505-8BA7-88EB7EF3D37D}"/>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B3B43BE-A910-45D0-B1CA-A71CA5D3F8A5}"/>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87797748-69F6-4A29-8451-3FA9340A0AFD}"/>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3A20C2D-CAFA-4720-A435-CECD419C624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473BD161-8F3E-4EE2-980C-E32442440F2D}"/>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958E5949-F23C-4811-A553-5A329607472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335EFB9-0769-487F-B38C-88CEDF2EFF5D}"/>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3D89FE2-A51E-413B-9BF4-5AF4E4594F4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DB6211B7-75C0-4360-A802-67E4D529976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32E38786-BF4F-4541-8939-629B0F97A75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52C9735D-0E68-42B9-97FE-BCF8C2B5095C}"/>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9D5A13AA-0D83-4D01-AB14-0553CCC2EAD4}"/>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781539B0-553B-4171-BB96-04A130485C41}"/>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1D5686A3-14EF-450D-8437-52E3BBD298D9}"/>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0A9E8FC3-6D96-43DF-B340-FA6F4C56E1D3}"/>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91511CC0-E4F1-4CA7-AB5B-F51C5535A8F7}"/>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701E01CD-037A-4357-941F-14D3B070F7F7}"/>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D5C9C56C-8622-4911-ABE3-263AB4B23AFE}"/>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E19B09E9-BA84-43E1-8D20-B0343E44E380}"/>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12CCC41F-FAA3-44F5-A96F-F87D37159180}"/>
            </a:ext>
          </a:extLst>
        </xdr:cNvPr>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30A7B8AD-A027-42DC-9B3D-BAAAA352A5F6}"/>
            </a:ext>
          </a:extLst>
        </xdr:cNvPr>
        <xdr:cNvSpPr/>
      </xdr:nvSpPr>
      <xdr:spPr>
        <a:xfrm>
          <a:off x="60985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A44A5F8-8E68-43AB-9D43-3894A04198D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E8591BB-0F3D-4932-864D-756D0E13515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69F5872-0F27-4F91-BE2A-0D9C711D70C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507C3C2-2059-453E-94D8-E41B7646C35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8AB8898-9D95-4A3F-9777-C443C180B55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166915</xdr:rowOff>
    </xdr:from>
    <xdr:to>
      <xdr:col>55</xdr:col>
      <xdr:colOff>50800</xdr:colOff>
      <xdr:row>41</xdr:row>
      <xdr:rowOff>97065</xdr:rowOff>
    </xdr:to>
    <xdr:sp macro="" textlink="">
      <xdr:nvSpPr>
        <xdr:cNvPr id="133" name="楕円 132">
          <a:extLst>
            <a:ext uri="{FF2B5EF4-FFF2-40B4-BE49-F238E27FC236}">
              <a16:creationId xmlns:a16="http://schemas.microsoft.com/office/drawing/2014/main" id="{87D3DC46-FA65-40BD-B489-AE44824C1208}"/>
            </a:ext>
          </a:extLst>
        </xdr:cNvPr>
        <xdr:cNvSpPr/>
      </xdr:nvSpPr>
      <xdr:spPr>
        <a:xfrm>
          <a:off x="9192260" y="6872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145342</xdr:rowOff>
    </xdr:from>
    <xdr:ext cx="469744" cy="259045"/>
    <xdr:sp macro="" textlink="">
      <xdr:nvSpPr>
        <xdr:cNvPr id="134" name="【図書館】&#10;一人当たり面積該当値テキスト">
          <a:extLst>
            <a:ext uri="{FF2B5EF4-FFF2-40B4-BE49-F238E27FC236}">
              <a16:creationId xmlns:a16="http://schemas.microsoft.com/office/drawing/2014/main" id="{C65283CA-6EFB-4D1F-894B-6F4C34C2D719}"/>
            </a:ext>
          </a:extLst>
        </xdr:cNvPr>
        <xdr:cNvSpPr txBox="1"/>
      </xdr:nvSpPr>
      <xdr:spPr>
        <a:xfrm>
          <a:off x="9258300" y="685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166915</xdr:rowOff>
    </xdr:from>
    <xdr:to>
      <xdr:col>50</xdr:col>
      <xdr:colOff>165100</xdr:colOff>
      <xdr:row>41</xdr:row>
      <xdr:rowOff>97065</xdr:rowOff>
    </xdr:to>
    <xdr:sp macro="" textlink="">
      <xdr:nvSpPr>
        <xdr:cNvPr id="135" name="楕円 134">
          <a:extLst>
            <a:ext uri="{FF2B5EF4-FFF2-40B4-BE49-F238E27FC236}">
              <a16:creationId xmlns:a16="http://schemas.microsoft.com/office/drawing/2014/main" id="{2C47DF4B-6363-43D5-B46F-EFD40FCC768C}"/>
            </a:ext>
          </a:extLst>
        </xdr:cNvPr>
        <xdr:cNvSpPr/>
      </xdr:nvSpPr>
      <xdr:spPr>
        <a:xfrm>
          <a:off x="8445500" y="6872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46265</xdr:rowOff>
    </xdr:from>
    <xdr:to>
      <xdr:col>55</xdr:col>
      <xdr:colOff>0</xdr:colOff>
      <xdr:row>41</xdr:row>
      <xdr:rowOff>46265</xdr:rowOff>
    </xdr:to>
    <xdr:cxnSp macro="">
      <xdr:nvCxnSpPr>
        <xdr:cNvPr id="136" name="直線コネクタ 135">
          <a:extLst>
            <a:ext uri="{FF2B5EF4-FFF2-40B4-BE49-F238E27FC236}">
              <a16:creationId xmlns:a16="http://schemas.microsoft.com/office/drawing/2014/main" id="{CAD3236B-10D0-4F65-8854-FCE523E92E38}"/>
            </a:ext>
          </a:extLst>
        </xdr:cNvPr>
        <xdr:cNvCxnSpPr/>
      </xdr:nvCxnSpPr>
      <xdr:spPr>
        <a:xfrm>
          <a:off x="8496300" y="69195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166915</xdr:rowOff>
    </xdr:from>
    <xdr:to>
      <xdr:col>46</xdr:col>
      <xdr:colOff>38100</xdr:colOff>
      <xdr:row>41</xdr:row>
      <xdr:rowOff>97065</xdr:rowOff>
    </xdr:to>
    <xdr:sp macro="" textlink="">
      <xdr:nvSpPr>
        <xdr:cNvPr id="137" name="楕円 136">
          <a:extLst>
            <a:ext uri="{FF2B5EF4-FFF2-40B4-BE49-F238E27FC236}">
              <a16:creationId xmlns:a16="http://schemas.microsoft.com/office/drawing/2014/main" id="{8667D736-3E64-4A14-9DC4-5C5C487E5C90}"/>
            </a:ext>
          </a:extLst>
        </xdr:cNvPr>
        <xdr:cNvSpPr/>
      </xdr:nvSpPr>
      <xdr:spPr>
        <a:xfrm>
          <a:off x="7670800" y="6872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46265</xdr:rowOff>
    </xdr:from>
    <xdr:to>
      <xdr:col>50</xdr:col>
      <xdr:colOff>114300</xdr:colOff>
      <xdr:row>41</xdr:row>
      <xdr:rowOff>46265</xdr:rowOff>
    </xdr:to>
    <xdr:cxnSp macro="">
      <xdr:nvCxnSpPr>
        <xdr:cNvPr id="138" name="直線コネクタ 137">
          <a:extLst>
            <a:ext uri="{FF2B5EF4-FFF2-40B4-BE49-F238E27FC236}">
              <a16:creationId xmlns:a16="http://schemas.microsoft.com/office/drawing/2014/main" id="{DFA8BA81-18DA-4988-85D7-24D2DEB1177E}"/>
            </a:ext>
          </a:extLst>
        </xdr:cNvPr>
        <xdr:cNvCxnSpPr/>
      </xdr:nvCxnSpPr>
      <xdr:spPr>
        <a:xfrm>
          <a:off x="7713980" y="69195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166915</xdr:rowOff>
    </xdr:from>
    <xdr:to>
      <xdr:col>41</xdr:col>
      <xdr:colOff>101600</xdr:colOff>
      <xdr:row>41</xdr:row>
      <xdr:rowOff>97065</xdr:rowOff>
    </xdr:to>
    <xdr:sp macro="" textlink="">
      <xdr:nvSpPr>
        <xdr:cNvPr id="139" name="楕円 138">
          <a:extLst>
            <a:ext uri="{FF2B5EF4-FFF2-40B4-BE49-F238E27FC236}">
              <a16:creationId xmlns:a16="http://schemas.microsoft.com/office/drawing/2014/main" id="{6E067A77-A8CC-4955-B747-D1A30EC12D9C}"/>
            </a:ext>
          </a:extLst>
        </xdr:cNvPr>
        <xdr:cNvSpPr/>
      </xdr:nvSpPr>
      <xdr:spPr>
        <a:xfrm>
          <a:off x="6873240" y="6872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46265</xdr:rowOff>
    </xdr:from>
    <xdr:to>
      <xdr:col>45</xdr:col>
      <xdr:colOff>177800</xdr:colOff>
      <xdr:row>41</xdr:row>
      <xdr:rowOff>46265</xdr:rowOff>
    </xdr:to>
    <xdr:cxnSp macro="">
      <xdr:nvCxnSpPr>
        <xdr:cNvPr id="140" name="直線コネクタ 139">
          <a:extLst>
            <a:ext uri="{FF2B5EF4-FFF2-40B4-BE49-F238E27FC236}">
              <a16:creationId xmlns:a16="http://schemas.microsoft.com/office/drawing/2014/main" id="{A58EF0B6-8D5E-4030-B9F5-BD927A558344}"/>
            </a:ext>
          </a:extLst>
        </xdr:cNvPr>
        <xdr:cNvCxnSpPr/>
      </xdr:nvCxnSpPr>
      <xdr:spPr>
        <a:xfrm>
          <a:off x="6924040" y="691950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166915</xdr:rowOff>
    </xdr:from>
    <xdr:to>
      <xdr:col>36</xdr:col>
      <xdr:colOff>165100</xdr:colOff>
      <xdr:row>41</xdr:row>
      <xdr:rowOff>97065</xdr:rowOff>
    </xdr:to>
    <xdr:sp macro="" textlink="">
      <xdr:nvSpPr>
        <xdr:cNvPr id="141" name="楕円 140">
          <a:extLst>
            <a:ext uri="{FF2B5EF4-FFF2-40B4-BE49-F238E27FC236}">
              <a16:creationId xmlns:a16="http://schemas.microsoft.com/office/drawing/2014/main" id="{95B9ADE1-BDD8-4973-893E-4241701AA0F8}"/>
            </a:ext>
          </a:extLst>
        </xdr:cNvPr>
        <xdr:cNvSpPr/>
      </xdr:nvSpPr>
      <xdr:spPr>
        <a:xfrm>
          <a:off x="6098540" y="6872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46265</xdr:rowOff>
    </xdr:from>
    <xdr:to>
      <xdr:col>41</xdr:col>
      <xdr:colOff>50800</xdr:colOff>
      <xdr:row>41</xdr:row>
      <xdr:rowOff>46265</xdr:rowOff>
    </xdr:to>
    <xdr:cxnSp macro="">
      <xdr:nvCxnSpPr>
        <xdr:cNvPr id="142" name="直線コネクタ 141">
          <a:extLst>
            <a:ext uri="{FF2B5EF4-FFF2-40B4-BE49-F238E27FC236}">
              <a16:creationId xmlns:a16="http://schemas.microsoft.com/office/drawing/2014/main" id="{BC4F287C-EA21-463D-97A6-298388135ADF}"/>
            </a:ext>
          </a:extLst>
        </xdr:cNvPr>
        <xdr:cNvCxnSpPr/>
      </xdr:nvCxnSpPr>
      <xdr:spPr>
        <a:xfrm>
          <a:off x="6149340" y="69195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D72E4935-23D3-4743-BE29-4986EB9D21C8}"/>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7CC4B687-F932-4B74-B1A3-8B746FAB1AFC}"/>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843CC3D1-235B-4F5A-8D96-92FD64DD5795}"/>
            </a:ext>
          </a:extLst>
        </xdr:cNvPr>
        <xdr:cNvSpPr txBox="1"/>
      </xdr:nvSpPr>
      <xdr:spPr>
        <a:xfrm>
          <a:off x="6712027" y="65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1FF12369-6ED2-47C0-8B2A-1A9D818EDBA9}"/>
            </a:ext>
          </a:extLst>
        </xdr:cNvPr>
        <xdr:cNvSpPr txBox="1"/>
      </xdr:nvSpPr>
      <xdr:spPr>
        <a:xfrm>
          <a:off x="59373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88192</xdr:rowOff>
    </xdr:from>
    <xdr:ext cx="469744" cy="259045"/>
    <xdr:sp macro="" textlink="">
      <xdr:nvSpPr>
        <xdr:cNvPr id="147" name="n_1mainValue【図書館】&#10;一人当たり面積">
          <a:extLst>
            <a:ext uri="{FF2B5EF4-FFF2-40B4-BE49-F238E27FC236}">
              <a16:creationId xmlns:a16="http://schemas.microsoft.com/office/drawing/2014/main" id="{4E9FCB97-26FE-4276-AC64-5FDAA13640F5}"/>
            </a:ext>
          </a:extLst>
        </xdr:cNvPr>
        <xdr:cNvSpPr txBox="1"/>
      </xdr:nvSpPr>
      <xdr:spPr>
        <a:xfrm>
          <a:off x="8271587" y="69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88192</xdr:rowOff>
    </xdr:from>
    <xdr:ext cx="469744" cy="259045"/>
    <xdr:sp macro="" textlink="">
      <xdr:nvSpPr>
        <xdr:cNvPr id="148" name="n_2mainValue【図書館】&#10;一人当たり面積">
          <a:extLst>
            <a:ext uri="{FF2B5EF4-FFF2-40B4-BE49-F238E27FC236}">
              <a16:creationId xmlns:a16="http://schemas.microsoft.com/office/drawing/2014/main" id="{FF8EA90B-37F5-4C06-82A9-F9F51E8487E9}"/>
            </a:ext>
          </a:extLst>
        </xdr:cNvPr>
        <xdr:cNvSpPr txBox="1"/>
      </xdr:nvSpPr>
      <xdr:spPr>
        <a:xfrm>
          <a:off x="7509587" y="69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88192</xdr:rowOff>
    </xdr:from>
    <xdr:ext cx="469744" cy="259045"/>
    <xdr:sp macro="" textlink="">
      <xdr:nvSpPr>
        <xdr:cNvPr id="149" name="n_3mainValue【図書館】&#10;一人当たり面積">
          <a:extLst>
            <a:ext uri="{FF2B5EF4-FFF2-40B4-BE49-F238E27FC236}">
              <a16:creationId xmlns:a16="http://schemas.microsoft.com/office/drawing/2014/main" id="{B9EBA616-46FD-4D79-A313-5A8AA552C884}"/>
            </a:ext>
          </a:extLst>
        </xdr:cNvPr>
        <xdr:cNvSpPr txBox="1"/>
      </xdr:nvSpPr>
      <xdr:spPr>
        <a:xfrm>
          <a:off x="6712027" y="69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88192</xdr:rowOff>
    </xdr:from>
    <xdr:ext cx="469744" cy="259045"/>
    <xdr:sp macro="" textlink="">
      <xdr:nvSpPr>
        <xdr:cNvPr id="150" name="n_4mainValue【図書館】&#10;一人当たり面積">
          <a:extLst>
            <a:ext uri="{FF2B5EF4-FFF2-40B4-BE49-F238E27FC236}">
              <a16:creationId xmlns:a16="http://schemas.microsoft.com/office/drawing/2014/main" id="{13D6000C-9300-4F6A-8262-C087CE6155BE}"/>
            </a:ext>
          </a:extLst>
        </xdr:cNvPr>
        <xdr:cNvSpPr txBox="1"/>
      </xdr:nvSpPr>
      <xdr:spPr>
        <a:xfrm>
          <a:off x="5937327" y="69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1DA7643E-256F-4E82-975D-6F921A232F4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B63DDC2-98AD-4793-A875-64923EBE208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A3A41E7-3623-485E-851E-F4C44F024B2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85A155A-21F5-4A6B-B5EE-6A309B3BEDA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F5DA94E-48AD-4D53-9F55-587A03AA437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9E9BBD8-D3E9-471D-B06C-7821E16E58C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1D6539A-B72C-489E-A249-AF46A8795BF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9101D4D-51D2-4037-8B6A-D667DC3B3D8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D899B87-4D71-43DA-A5B5-952A7FFBE8E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1E657DE-9F02-44C5-BCC2-543B6A79834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DFF3200-C039-4D64-9C45-EF149C6F958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E7A7207-F371-491D-A8DA-B925EBA82E0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7802CABF-2DE0-4419-BD00-E28F3DAA635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1292702C-E320-475E-BC86-7C91B499FCD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D0417B1B-7FE6-4058-A775-527A3F1EDAB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375CB6B0-7C82-4A83-AE77-0AFAF1CEA8E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F489614-87BC-497A-92BF-81A4E018CA6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7D031BF0-B63C-4DD8-97F4-F6EAA4400B6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4829798F-F7FE-402D-B49B-FB0333F09648}"/>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3055C07F-C284-4022-A2F1-10EE32BDE45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ED7B1E6D-0BBE-4BF8-BBC9-43EB1F69547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4987264-E29D-4C09-BD46-D5DCF5A0FB4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5277AD3F-CF80-4FE5-8191-55FDCC57877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D406B5E7-5138-49A1-BE00-F9DE851890D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F9F075C5-64CF-4BDE-96F4-DB98D4BCFBD2}"/>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10408D28-F801-412B-A9F5-CC11389EE991}"/>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143394D3-0E1D-4E4D-B93C-97E56CFE1798}"/>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1F919832-81EB-489C-B909-D4BF85BCC856}"/>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4F6E1D43-E88C-4107-AFF8-D2DE0B379418}"/>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62C9D0D-09A8-4A82-953E-CB20E62632B6}"/>
            </a:ext>
          </a:extLst>
        </xdr:cNvPr>
        <xdr:cNvSpPr txBox="1"/>
      </xdr:nvSpPr>
      <xdr:spPr>
        <a:xfrm>
          <a:off x="412496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D8E806D9-1FCD-4EF7-B7B6-03E070742820}"/>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32401A37-AB0C-4690-B55F-0DAF855D7AFE}"/>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044AE541-629C-4C2B-B8C0-115FDA84F0E2}"/>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164E8A99-1DA4-4716-B5D0-2F25A01A5415}"/>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CD9DEB66-8325-49AE-AEA2-79178CE9D341}"/>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34557E2-BA4C-4646-8D22-008CA406F70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80AFE7-BF3E-45AB-98B7-1CEDEEC5761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B6D63A2-A023-4E30-B1F7-9BEE8B999D3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CB73868-1830-4939-9BE1-87C43ACEACE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0B424CC-718F-4D51-90E2-73253F249A5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137795</xdr:rowOff>
    </xdr:from>
    <xdr:to>
      <xdr:col>24</xdr:col>
      <xdr:colOff>114300</xdr:colOff>
      <xdr:row>63</xdr:row>
      <xdr:rowOff>67945</xdr:rowOff>
    </xdr:to>
    <xdr:sp macro="" textlink="">
      <xdr:nvSpPr>
        <xdr:cNvPr id="191" name="楕円 190">
          <a:extLst>
            <a:ext uri="{FF2B5EF4-FFF2-40B4-BE49-F238E27FC236}">
              <a16:creationId xmlns:a16="http://schemas.microsoft.com/office/drawing/2014/main" id="{A001DC92-3B9F-4241-9ADD-522033601690}"/>
            </a:ext>
          </a:extLst>
        </xdr:cNvPr>
        <xdr:cNvSpPr/>
      </xdr:nvSpPr>
      <xdr:spPr>
        <a:xfrm>
          <a:off x="4036060" y="10531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116222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79BD218A-EA55-4F7F-B6C0-D6E4CD3995F4}"/>
            </a:ext>
          </a:extLst>
        </xdr:cNvPr>
        <xdr:cNvSpPr txBox="1"/>
      </xdr:nvSpPr>
      <xdr:spPr>
        <a:xfrm>
          <a:off x="412496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90170</xdr:rowOff>
    </xdr:from>
    <xdr:to>
      <xdr:col>20</xdr:col>
      <xdr:colOff>38100</xdr:colOff>
      <xdr:row>63</xdr:row>
      <xdr:rowOff>20320</xdr:rowOff>
    </xdr:to>
    <xdr:sp macro="" textlink="">
      <xdr:nvSpPr>
        <xdr:cNvPr id="193" name="楕円 192">
          <a:extLst>
            <a:ext uri="{FF2B5EF4-FFF2-40B4-BE49-F238E27FC236}">
              <a16:creationId xmlns:a16="http://schemas.microsoft.com/office/drawing/2014/main" id="{E80B6ED6-90D9-49C7-B86E-D51AE4980098}"/>
            </a:ext>
          </a:extLst>
        </xdr:cNvPr>
        <xdr:cNvSpPr/>
      </xdr:nvSpPr>
      <xdr:spPr>
        <a:xfrm>
          <a:off x="3312160" y="10483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140970</xdr:rowOff>
    </xdr:from>
    <xdr:to>
      <xdr:col>24</xdr:col>
      <xdr:colOff>63500</xdr:colOff>
      <xdr:row>63</xdr:row>
      <xdr:rowOff>17145</xdr:rowOff>
    </xdr:to>
    <xdr:cxnSp macro="">
      <xdr:nvCxnSpPr>
        <xdr:cNvPr id="194" name="直線コネクタ 193">
          <a:extLst>
            <a:ext uri="{FF2B5EF4-FFF2-40B4-BE49-F238E27FC236}">
              <a16:creationId xmlns:a16="http://schemas.microsoft.com/office/drawing/2014/main" id="{06B6030F-4587-4993-B978-72DC29D11234}"/>
            </a:ext>
          </a:extLst>
        </xdr:cNvPr>
        <xdr:cNvCxnSpPr/>
      </xdr:nvCxnSpPr>
      <xdr:spPr>
        <a:xfrm>
          <a:off x="3355340" y="10534650"/>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44450</xdr:rowOff>
    </xdr:from>
    <xdr:to>
      <xdr:col>15</xdr:col>
      <xdr:colOff>101600</xdr:colOff>
      <xdr:row>62</xdr:row>
      <xdr:rowOff>146050</xdr:rowOff>
    </xdr:to>
    <xdr:sp macro="" textlink="">
      <xdr:nvSpPr>
        <xdr:cNvPr id="195" name="楕円 194">
          <a:extLst>
            <a:ext uri="{FF2B5EF4-FFF2-40B4-BE49-F238E27FC236}">
              <a16:creationId xmlns:a16="http://schemas.microsoft.com/office/drawing/2014/main" id="{F9DDDB7E-7586-45A9-98B7-441E67D2605D}"/>
            </a:ext>
          </a:extLst>
        </xdr:cNvPr>
        <xdr:cNvSpPr/>
      </xdr:nvSpPr>
      <xdr:spPr>
        <a:xfrm>
          <a:off x="25146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95250</xdr:rowOff>
    </xdr:from>
    <xdr:to>
      <xdr:col>19</xdr:col>
      <xdr:colOff>177800</xdr:colOff>
      <xdr:row>62</xdr:row>
      <xdr:rowOff>140970</xdr:rowOff>
    </xdr:to>
    <xdr:cxnSp macro="">
      <xdr:nvCxnSpPr>
        <xdr:cNvPr id="196" name="直線コネクタ 195">
          <a:extLst>
            <a:ext uri="{FF2B5EF4-FFF2-40B4-BE49-F238E27FC236}">
              <a16:creationId xmlns:a16="http://schemas.microsoft.com/office/drawing/2014/main" id="{CE98DB8A-97C8-4B8E-830D-45092211C9AE}"/>
            </a:ext>
          </a:extLst>
        </xdr:cNvPr>
        <xdr:cNvCxnSpPr/>
      </xdr:nvCxnSpPr>
      <xdr:spPr>
        <a:xfrm>
          <a:off x="2565400" y="1048893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13970</xdr:rowOff>
    </xdr:from>
    <xdr:to>
      <xdr:col>10</xdr:col>
      <xdr:colOff>165100</xdr:colOff>
      <xdr:row>62</xdr:row>
      <xdr:rowOff>115570</xdr:rowOff>
    </xdr:to>
    <xdr:sp macro="" textlink="">
      <xdr:nvSpPr>
        <xdr:cNvPr id="197" name="楕円 196">
          <a:extLst>
            <a:ext uri="{FF2B5EF4-FFF2-40B4-BE49-F238E27FC236}">
              <a16:creationId xmlns:a16="http://schemas.microsoft.com/office/drawing/2014/main" id="{A2313C9E-560D-4851-8B22-51F4001DE907}"/>
            </a:ext>
          </a:extLst>
        </xdr:cNvPr>
        <xdr:cNvSpPr/>
      </xdr:nvSpPr>
      <xdr:spPr>
        <a:xfrm>
          <a:off x="17399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64770</xdr:rowOff>
    </xdr:from>
    <xdr:to>
      <xdr:col>15</xdr:col>
      <xdr:colOff>50800</xdr:colOff>
      <xdr:row>62</xdr:row>
      <xdr:rowOff>95250</xdr:rowOff>
    </xdr:to>
    <xdr:cxnSp macro="">
      <xdr:nvCxnSpPr>
        <xdr:cNvPr id="198" name="直線コネクタ 197">
          <a:extLst>
            <a:ext uri="{FF2B5EF4-FFF2-40B4-BE49-F238E27FC236}">
              <a16:creationId xmlns:a16="http://schemas.microsoft.com/office/drawing/2014/main" id="{2BF63994-A645-4ABA-ABAB-A7DC61ECD7DA}"/>
            </a:ext>
          </a:extLst>
        </xdr:cNvPr>
        <xdr:cNvCxnSpPr/>
      </xdr:nvCxnSpPr>
      <xdr:spPr>
        <a:xfrm>
          <a:off x="1790700" y="1045845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137795</xdr:rowOff>
    </xdr:from>
    <xdr:to>
      <xdr:col>6</xdr:col>
      <xdr:colOff>38100</xdr:colOff>
      <xdr:row>62</xdr:row>
      <xdr:rowOff>67945</xdr:rowOff>
    </xdr:to>
    <xdr:sp macro="" textlink="">
      <xdr:nvSpPr>
        <xdr:cNvPr id="199" name="楕円 198">
          <a:extLst>
            <a:ext uri="{FF2B5EF4-FFF2-40B4-BE49-F238E27FC236}">
              <a16:creationId xmlns:a16="http://schemas.microsoft.com/office/drawing/2014/main" id="{283FE31F-F7A1-4565-9C19-EF1D2A944BBA}"/>
            </a:ext>
          </a:extLst>
        </xdr:cNvPr>
        <xdr:cNvSpPr/>
      </xdr:nvSpPr>
      <xdr:spPr>
        <a:xfrm>
          <a:off x="965200" y="10363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17145</xdr:rowOff>
    </xdr:from>
    <xdr:to>
      <xdr:col>10</xdr:col>
      <xdr:colOff>114300</xdr:colOff>
      <xdr:row>62</xdr:row>
      <xdr:rowOff>64770</xdr:rowOff>
    </xdr:to>
    <xdr:cxnSp macro="">
      <xdr:nvCxnSpPr>
        <xdr:cNvPr id="200" name="直線コネクタ 199">
          <a:extLst>
            <a:ext uri="{FF2B5EF4-FFF2-40B4-BE49-F238E27FC236}">
              <a16:creationId xmlns:a16="http://schemas.microsoft.com/office/drawing/2014/main" id="{45B3F245-C170-4628-AA2E-486CCD4B69AC}"/>
            </a:ext>
          </a:extLst>
        </xdr:cNvPr>
        <xdr:cNvCxnSpPr/>
      </xdr:nvCxnSpPr>
      <xdr:spPr>
        <a:xfrm>
          <a:off x="1008380" y="1041082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70D2E6CC-3708-4BA1-ADEA-D73E531A4415}"/>
            </a:ext>
          </a:extLst>
        </xdr:cNvPr>
        <xdr:cNvSpPr txBox="1"/>
      </xdr:nvSpPr>
      <xdr:spPr>
        <a:xfrm>
          <a:off x="317056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31CE13C8-766C-4442-AB2E-C253573DFE03}"/>
            </a:ext>
          </a:extLst>
        </xdr:cNvPr>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D07BE525-3DAF-4D60-B6CB-420159F2D526}"/>
            </a:ext>
          </a:extLst>
        </xdr:cNvPr>
        <xdr:cNvSpPr txBox="1"/>
      </xdr:nvSpPr>
      <xdr:spPr>
        <a:xfrm>
          <a:off x="16110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DD39CAF6-C141-4155-ACC4-5F999DC775EC}"/>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11447</xdr:rowOff>
    </xdr:from>
    <xdr:ext cx="405111" cy="259045"/>
    <xdr:sp macro="" textlink="">
      <xdr:nvSpPr>
        <xdr:cNvPr id="205" name="n_1mainValue【体育館・プール】&#10;有形固定資産減価償却率">
          <a:extLst>
            <a:ext uri="{FF2B5EF4-FFF2-40B4-BE49-F238E27FC236}">
              <a16:creationId xmlns:a16="http://schemas.microsoft.com/office/drawing/2014/main" id="{63CB93F7-0274-4582-B216-49464B06F71B}"/>
            </a:ext>
          </a:extLst>
        </xdr:cNvPr>
        <xdr:cNvSpPr txBox="1"/>
      </xdr:nvSpPr>
      <xdr:spPr>
        <a:xfrm>
          <a:off x="317056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137177</xdr:rowOff>
    </xdr:from>
    <xdr:ext cx="405111" cy="259045"/>
    <xdr:sp macro="" textlink="">
      <xdr:nvSpPr>
        <xdr:cNvPr id="206" name="n_2mainValue【体育館・プール】&#10;有形固定資産減価償却率">
          <a:extLst>
            <a:ext uri="{FF2B5EF4-FFF2-40B4-BE49-F238E27FC236}">
              <a16:creationId xmlns:a16="http://schemas.microsoft.com/office/drawing/2014/main" id="{383B6693-BB95-4564-A432-84621FBC3289}"/>
            </a:ext>
          </a:extLst>
        </xdr:cNvPr>
        <xdr:cNvSpPr txBox="1"/>
      </xdr:nvSpPr>
      <xdr:spPr>
        <a:xfrm>
          <a:off x="238570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106697</xdr:rowOff>
    </xdr:from>
    <xdr:ext cx="405111" cy="259045"/>
    <xdr:sp macro="" textlink="">
      <xdr:nvSpPr>
        <xdr:cNvPr id="207" name="n_3mainValue【体育館・プール】&#10;有形固定資産減価償却率">
          <a:extLst>
            <a:ext uri="{FF2B5EF4-FFF2-40B4-BE49-F238E27FC236}">
              <a16:creationId xmlns:a16="http://schemas.microsoft.com/office/drawing/2014/main" id="{A13CD655-3FBB-48B7-A28C-3C8DE0783B1F}"/>
            </a:ext>
          </a:extLst>
        </xdr:cNvPr>
        <xdr:cNvSpPr txBox="1"/>
      </xdr:nvSpPr>
      <xdr:spPr>
        <a:xfrm>
          <a:off x="161100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59072</xdr:rowOff>
    </xdr:from>
    <xdr:ext cx="405111" cy="259045"/>
    <xdr:sp macro="" textlink="">
      <xdr:nvSpPr>
        <xdr:cNvPr id="208" name="n_4mainValue【体育館・プール】&#10;有形固定資産減価償却率">
          <a:extLst>
            <a:ext uri="{FF2B5EF4-FFF2-40B4-BE49-F238E27FC236}">
              <a16:creationId xmlns:a16="http://schemas.microsoft.com/office/drawing/2014/main" id="{3BBFF6D6-2109-4D28-BD10-D5266816666F}"/>
            </a:ext>
          </a:extLst>
        </xdr:cNvPr>
        <xdr:cNvSpPr txBox="1"/>
      </xdr:nvSpPr>
      <xdr:spPr>
        <a:xfrm>
          <a:off x="83630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EBFA953-B9C3-45A2-B6B5-81468F340ED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587A24F-3A79-4FB3-A8E4-DFA03A974EC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AF3EEA6F-19DA-40AC-B58E-47392BA87A8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35518E9-DCB6-4EA1-9FF7-337397368D8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672E1C6-5659-4CD8-8203-E867549C25A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B24C8AA-4C04-4314-91CD-0F0606BA9CB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F75BD84-BDB8-412C-914E-6AF5EF64C1D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D2B4BCE-0F95-4566-91BC-3753DD8FC50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991C7E4-16C8-4F2D-B280-3786F8F019F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7CB6F7D-97BF-4371-83E4-6EA465AFB13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B8D66BD-D7C4-4ED4-89DC-63CE3B97AE7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3E2C8D58-E451-4981-88EF-D10AA1E9A93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8EF2243-158C-44C0-9B58-39A77D1BF0B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12FAFEB2-6AC8-46FA-8D06-7274F979D73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920DCB1-48CF-4458-BFFB-F3748FADA87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D3AF8A3-0FB6-45E8-BF91-8191223B40F1}"/>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FA61AC8-AEFC-4D23-98D2-8963638F77D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DFB08A0-CCF4-484F-9BD0-5FEDAE6B437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FECA4FD-3275-4F7F-BB4F-15414306373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4A0D534-47CA-490D-988E-AFF5672D813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8D0A4EB-B59A-4B4B-B02C-B325B7ED73B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B7CBAE6A-7095-4DD5-826E-927D32A89A5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8FD63B01-E915-42C8-B9FA-FCB193D7AF7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1864F0A5-FDE5-40EA-B5DA-CD48A6D65377}"/>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4284ECF6-13EC-49B8-A726-5B6A499B1C71}"/>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9CADC8B-0A2C-4468-BE7E-021D3AE3906D}"/>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BAE5DA6B-B6F3-4186-8AB7-DA0BBA655055}"/>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D4C6560B-3013-4C93-BDC0-DBC7928EA517}"/>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CB2CA34B-A42D-4E35-826B-F8C98D340D29}"/>
            </a:ext>
          </a:extLst>
        </xdr:cNvPr>
        <xdr:cNvSpPr txBox="1"/>
      </xdr:nvSpPr>
      <xdr:spPr>
        <a:xfrm>
          <a:off x="92583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1A0A5135-F17A-47BC-B27F-22274B21C962}"/>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8A50D368-BAB9-4B97-97B4-A2001077AFBF}"/>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297EE7A3-693E-44C8-A1D9-7D2748C68E12}"/>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08C7893A-2A68-4C62-B107-A2A61627FE77}"/>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E0E0A282-6F1A-4685-8056-FDB0FB3D94DE}"/>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B4DA2E1-FD69-422F-A1D9-C73603F98AE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DAFCB7-C3E0-4744-8168-27CD176874B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F444056-0655-49E1-9C7C-2F496D8A0AC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DEC5776-4FB3-4261-9813-58A11D3F18C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B002F56-24B0-44F7-AED1-2EC3A0F0E49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97790</xdr:rowOff>
    </xdr:from>
    <xdr:to>
      <xdr:col>55</xdr:col>
      <xdr:colOff>50800</xdr:colOff>
      <xdr:row>63</xdr:row>
      <xdr:rowOff>27940</xdr:rowOff>
    </xdr:to>
    <xdr:sp macro="" textlink="">
      <xdr:nvSpPr>
        <xdr:cNvPr id="248" name="楕円 247">
          <a:extLst>
            <a:ext uri="{FF2B5EF4-FFF2-40B4-BE49-F238E27FC236}">
              <a16:creationId xmlns:a16="http://schemas.microsoft.com/office/drawing/2014/main" id="{0E43C77B-54CB-46EE-978C-C80C5E080353}"/>
            </a:ext>
          </a:extLst>
        </xdr:cNvPr>
        <xdr:cNvSpPr/>
      </xdr:nvSpPr>
      <xdr:spPr>
        <a:xfrm>
          <a:off x="919226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76217</xdr:rowOff>
    </xdr:from>
    <xdr:ext cx="469744" cy="259045"/>
    <xdr:sp macro="" textlink="">
      <xdr:nvSpPr>
        <xdr:cNvPr id="249" name="【体育館・プール】&#10;一人当たり面積該当値テキスト">
          <a:extLst>
            <a:ext uri="{FF2B5EF4-FFF2-40B4-BE49-F238E27FC236}">
              <a16:creationId xmlns:a16="http://schemas.microsoft.com/office/drawing/2014/main" id="{C337D137-989D-4EC9-AB2A-7960F65514E8}"/>
            </a:ext>
          </a:extLst>
        </xdr:cNvPr>
        <xdr:cNvSpPr txBox="1"/>
      </xdr:nvSpPr>
      <xdr:spPr>
        <a:xfrm>
          <a:off x="9258300"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97790</xdr:rowOff>
    </xdr:from>
    <xdr:to>
      <xdr:col>50</xdr:col>
      <xdr:colOff>165100</xdr:colOff>
      <xdr:row>63</xdr:row>
      <xdr:rowOff>27940</xdr:rowOff>
    </xdr:to>
    <xdr:sp macro="" textlink="">
      <xdr:nvSpPr>
        <xdr:cNvPr id="250" name="楕円 249">
          <a:extLst>
            <a:ext uri="{FF2B5EF4-FFF2-40B4-BE49-F238E27FC236}">
              <a16:creationId xmlns:a16="http://schemas.microsoft.com/office/drawing/2014/main" id="{2BB8A94A-0D52-4AF5-B97E-4F2D24F98F6A}"/>
            </a:ext>
          </a:extLst>
        </xdr:cNvPr>
        <xdr:cNvSpPr/>
      </xdr:nvSpPr>
      <xdr:spPr>
        <a:xfrm>
          <a:off x="844550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148590</xdr:rowOff>
    </xdr:to>
    <xdr:cxnSp macro="">
      <xdr:nvCxnSpPr>
        <xdr:cNvPr id="251" name="直線コネクタ 250">
          <a:extLst>
            <a:ext uri="{FF2B5EF4-FFF2-40B4-BE49-F238E27FC236}">
              <a16:creationId xmlns:a16="http://schemas.microsoft.com/office/drawing/2014/main" id="{810054F1-EFC4-4194-B893-E0F82E2F82B7}"/>
            </a:ext>
          </a:extLst>
        </xdr:cNvPr>
        <xdr:cNvCxnSpPr/>
      </xdr:nvCxnSpPr>
      <xdr:spPr>
        <a:xfrm>
          <a:off x="8496300" y="105422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52" name="楕円 251">
          <a:extLst>
            <a:ext uri="{FF2B5EF4-FFF2-40B4-BE49-F238E27FC236}">
              <a16:creationId xmlns:a16="http://schemas.microsoft.com/office/drawing/2014/main" id="{3E6A0D88-675F-4965-AC40-29CE68952D35}"/>
            </a:ext>
          </a:extLst>
        </xdr:cNvPr>
        <xdr:cNvSpPr/>
      </xdr:nvSpPr>
      <xdr:spPr>
        <a:xfrm>
          <a:off x="767080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62</xdr:row>
      <xdr:rowOff>148590</xdr:rowOff>
    </xdr:to>
    <xdr:cxnSp macro="">
      <xdr:nvCxnSpPr>
        <xdr:cNvPr id="253" name="直線コネクタ 252">
          <a:extLst>
            <a:ext uri="{FF2B5EF4-FFF2-40B4-BE49-F238E27FC236}">
              <a16:creationId xmlns:a16="http://schemas.microsoft.com/office/drawing/2014/main" id="{C7903D30-711B-43BB-A413-93E3284D2C17}"/>
            </a:ext>
          </a:extLst>
        </xdr:cNvPr>
        <xdr:cNvCxnSpPr/>
      </xdr:nvCxnSpPr>
      <xdr:spPr>
        <a:xfrm>
          <a:off x="7713980" y="105422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97790</xdr:rowOff>
    </xdr:from>
    <xdr:to>
      <xdr:col>41</xdr:col>
      <xdr:colOff>101600</xdr:colOff>
      <xdr:row>63</xdr:row>
      <xdr:rowOff>27940</xdr:rowOff>
    </xdr:to>
    <xdr:sp macro="" textlink="">
      <xdr:nvSpPr>
        <xdr:cNvPr id="254" name="楕円 253">
          <a:extLst>
            <a:ext uri="{FF2B5EF4-FFF2-40B4-BE49-F238E27FC236}">
              <a16:creationId xmlns:a16="http://schemas.microsoft.com/office/drawing/2014/main" id="{EBB39FC4-9EBC-4B89-9444-C8E987406E36}"/>
            </a:ext>
          </a:extLst>
        </xdr:cNvPr>
        <xdr:cNvSpPr/>
      </xdr:nvSpPr>
      <xdr:spPr>
        <a:xfrm>
          <a:off x="687324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148590</xdr:rowOff>
    </xdr:from>
    <xdr:to>
      <xdr:col>45</xdr:col>
      <xdr:colOff>177800</xdr:colOff>
      <xdr:row>62</xdr:row>
      <xdr:rowOff>148590</xdr:rowOff>
    </xdr:to>
    <xdr:cxnSp macro="">
      <xdr:nvCxnSpPr>
        <xdr:cNvPr id="255" name="直線コネクタ 254">
          <a:extLst>
            <a:ext uri="{FF2B5EF4-FFF2-40B4-BE49-F238E27FC236}">
              <a16:creationId xmlns:a16="http://schemas.microsoft.com/office/drawing/2014/main" id="{6EBD068B-1C12-4E25-8F75-F7EFBAE79068}"/>
            </a:ext>
          </a:extLst>
        </xdr:cNvPr>
        <xdr:cNvCxnSpPr/>
      </xdr:nvCxnSpPr>
      <xdr:spPr>
        <a:xfrm>
          <a:off x="6924040" y="105422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97790</xdr:rowOff>
    </xdr:from>
    <xdr:to>
      <xdr:col>36</xdr:col>
      <xdr:colOff>165100</xdr:colOff>
      <xdr:row>63</xdr:row>
      <xdr:rowOff>27940</xdr:rowOff>
    </xdr:to>
    <xdr:sp macro="" textlink="">
      <xdr:nvSpPr>
        <xdr:cNvPr id="256" name="楕円 255">
          <a:extLst>
            <a:ext uri="{FF2B5EF4-FFF2-40B4-BE49-F238E27FC236}">
              <a16:creationId xmlns:a16="http://schemas.microsoft.com/office/drawing/2014/main" id="{21246408-5DFC-4315-AC82-EEB89C6FF043}"/>
            </a:ext>
          </a:extLst>
        </xdr:cNvPr>
        <xdr:cNvSpPr/>
      </xdr:nvSpPr>
      <xdr:spPr>
        <a:xfrm>
          <a:off x="609854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148590</xdr:rowOff>
    </xdr:from>
    <xdr:to>
      <xdr:col>41</xdr:col>
      <xdr:colOff>50800</xdr:colOff>
      <xdr:row>62</xdr:row>
      <xdr:rowOff>148590</xdr:rowOff>
    </xdr:to>
    <xdr:cxnSp macro="">
      <xdr:nvCxnSpPr>
        <xdr:cNvPr id="257" name="直線コネクタ 256">
          <a:extLst>
            <a:ext uri="{FF2B5EF4-FFF2-40B4-BE49-F238E27FC236}">
              <a16:creationId xmlns:a16="http://schemas.microsoft.com/office/drawing/2014/main" id="{74F8B9AD-84FD-45B0-9468-F221D3C33CAF}"/>
            </a:ext>
          </a:extLst>
        </xdr:cNvPr>
        <xdr:cNvCxnSpPr/>
      </xdr:nvCxnSpPr>
      <xdr:spPr>
        <a:xfrm>
          <a:off x="6149340" y="105422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1F6110E6-EE21-4B39-B183-96AF9D26DE41}"/>
            </a:ext>
          </a:extLst>
        </xdr:cNvPr>
        <xdr:cNvSpPr txBox="1"/>
      </xdr:nvSpPr>
      <xdr:spPr>
        <a:xfrm>
          <a:off x="8271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FFB3146B-73E7-4DFF-95B3-31FB44453936}"/>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FCBF1173-4D59-4FD4-83CC-4C6DE831AB74}"/>
            </a:ext>
          </a:extLst>
        </xdr:cNvPr>
        <xdr:cNvSpPr txBox="1"/>
      </xdr:nvSpPr>
      <xdr:spPr>
        <a:xfrm>
          <a:off x="67120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3026B652-D381-4349-BBFB-1A70CE770B89}"/>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19067</xdr:rowOff>
    </xdr:from>
    <xdr:ext cx="469744" cy="259045"/>
    <xdr:sp macro="" textlink="">
      <xdr:nvSpPr>
        <xdr:cNvPr id="262" name="n_1mainValue【体育館・プール】&#10;一人当たり面積">
          <a:extLst>
            <a:ext uri="{FF2B5EF4-FFF2-40B4-BE49-F238E27FC236}">
              <a16:creationId xmlns:a16="http://schemas.microsoft.com/office/drawing/2014/main" id="{B3126621-08E2-45DB-9F66-B9E3092CD7F5}"/>
            </a:ext>
          </a:extLst>
        </xdr:cNvPr>
        <xdr:cNvSpPr txBox="1"/>
      </xdr:nvSpPr>
      <xdr:spPr>
        <a:xfrm>
          <a:off x="827158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63" name="n_2mainValue【体育館・プール】&#10;一人当たり面積">
          <a:extLst>
            <a:ext uri="{FF2B5EF4-FFF2-40B4-BE49-F238E27FC236}">
              <a16:creationId xmlns:a16="http://schemas.microsoft.com/office/drawing/2014/main" id="{9FEB4F4A-97DE-46C0-BEB4-A661E61E0140}"/>
            </a:ext>
          </a:extLst>
        </xdr:cNvPr>
        <xdr:cNvSpPr txBox="1"/>
      </xdr:nvSpPr>
      <xdr:spPr>
        <a:xfrm>
          <a:off x="750958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19067</xdr:rowOff>
    </xdr:from>
    <xdr:ext cx="469744" cy="259045"/>
    <xdr:sp macro="" textlink="">
      <xdr:nvSpPr>
        <xdr:cNvPr id="264" name="n_3mainValue【体育館・プール】&#10;一人当たり面積">
          <a:extLst>
            <a:ext uri="{FF2B5EF4-FFF2-40B4-BE49-F238E27FC236}">
              <a16:creationId xmlns:a16="http://schemas.microsoft.com/office/drawing/2014/main" id="{828BAC86-95C0-46AD-85DB-4EA1295648CC}"/>
            </a:ext>
          </a:extLst>
        </xdr:cNvPr>
        <xdr:cNvSpPr txBox="1"/>
      </xdr:nvSpPr>
      <xdr:spPr>
        <a:xfrm>
          <a:off x="67120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19067</xdr:rowOff>
    </xdr:from>
    <xdr:ext cx="469744" cy="259045"/>
    <xdr:sp macro="" textlink="">
      <xdr:nvSpPr>
        <xdr:cNvPr id="265" name="n_4mainValue【体育館・プール】&#10;一人当たり面積">
          <a:extLst>
            <a:ext uri="{FF2B5EF4-FFF2-40B4-BE49-F238E27FC236}">
              <a16:creationId xmlns:a16="http://schemas.microsoft.com/office/drawing/2014/main" id="{331EDF8D-E803-40A5-828B-632DB74ADF88}"/>
            </a:ext>
          </a:extLst>
        </xdr:cNvPr>
        <xdr:cNvSpPr txBox="1"/>
      </xdr:nvSpPr>
      <xdr:spPr>
        <a:xfrm>
          <a:off x="59373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DD40F30-2BC2-4DF5-82E6-0959713D016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C6F2ADA-81FB-4410-A817-0CD3FF7A909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C29D359-BA92-4718-8E53-1D013ED51D7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0783E07-4C4A-43F6-B3D8-F6E2323BC24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73CDED1-8BBF-416F-85CB-A25B686FAE5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F11711D-C08A-4AB3-BD67-8ACFDD0B8A6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BB22DCC-A7AB-4200-B567-56204E0E3E6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D2EEB86-C46A-40D1-8464-46CB9C8FCEA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653C534-949D-4344-B084-249F83775C8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4B64419-E6A6-47EB-9D3B-1DB04F88105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2505D9AA-98AF-4F59-8CAE-C15C42BABF0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BAA00143-D14E-4FA9-8253-4864FA355626}"/>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AB2CC1AD-CDB7-44EB-B846-340665D291B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DBEB89A4-5525-49E1-AFE4-EF3D68CE97DF}"/>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8B369B92-07E9-4FCF-B608-0B5B1B3BA695}"/>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3412EE81-4D41-4192-8DB9-6D1E88846D9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D3320876-C6E0-4949-A5A4-2F6B758CB14B}"/>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479DF0A-AC9D-46DD-B1D7-00163296BA95}"/>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E9CC2C8A-90DD-4EF4-9240-C341F5FE60F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977853F-DC70-451B-A3C2-C015D10B0AD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E0D2E22F-4F6C-4801-B951-94870B4F9A2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CD319680-1E2D-4673-A39A-82B15C54760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DF09F3BC-CED4-4401-AC58-1AA5D6833D98}"/>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1C033181-0ED5-462B-8D1F-E3E815E45012}"/>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625704A7-281B-495D-8F5A-7FC9C9852115}"/>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1E81C195-ECEE-4A30-93FA-90D9AE314098}"/>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09621F93-F5ED-4E3C-8DB1-808292BF2D49}"/>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2AFB2B9E-AFC3-42A9-83BB-E509B1F04383}"/>
            </a:ext>
          </a:extLst>
        </xdr:cNvPr>
        <xdr:cNvSpPr txBox="1"/>
      </xdr:nvSpPr>
      <xdr:spPr>
        <a:xfrm>
          <a:off x="4124960" y="1336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1D827331-7D6B-4AEC-85ED-C2B81BB2B313}"/>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04D2386F-8A59-40F3-BEB4-BB08E14E3206}"/>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3EB3BA2C-E867-408C-BFDA-D46186732695}"/>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F95DE769-4FF8-4B15-ACFC-3C0A2BE62EFA}"/>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3070E0E9-5B73-4414-A0F0-F34ED5C0D53F}"/>
            </a:ext>
          </a:extLst>
        </xdr:cNvPr>
        <xdr:cNvSpPr/>
      </xdr:nvSpPr>
      <xdr:spPr>
        <a:xfrm>
          <a:off x="965200" y="134487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5CE82C9-DE0A-45C0-B719-1893D25667E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EA20038-2E3B-4F74-AE2A-12032549544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72914C7-7A6E-47F2-AE1F-0F1E5850909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5E1E6D3-9621-4AF4-B843-6D5BED36481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D6311FA-9B4F-474B-B5CC-E4E365D7EED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4" name="楕円 303">
          <a:extLst>
            <a:ext uri="{FF2B5EF4-FFF2-40B4-BE49-F238E27FC236}">
              <a16:creationId xmlns:a16="http://schemas.microsoft.com/office/drawing/2014/main" id="{534F9F9B-DFBA-4AE9-858E-4409D22D8F49}"/>
            </a:ext>
          </a:extLst>
        </xdr:cNvPr>
        <xdr:cNvSpPr/>
      </xdr:nvSpPr>
      <xdr:spPr>
        <a:xfrm>
          <a:off x="4036060" y="1383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68597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4EA03FD7-6898-40CD-B3C4-4CFD59974329}"/>
            </a:ext>
          </a:extLst>
        </xdr:cNvPr>
        <xdr:cNvSpPr txBox="1"/>
      </xdr:nvSpPr>
      <xdr:spPr>
        <a:xfrm>
          <a:off x="4124960"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62737</xdr:rowOff>
    </xdr:from>
    <xdr:to>
      <xdr:col>20</xdr:col>
      <xdr:colOff>38100</xdr:colOff>
      <xdr:row>82</xdr:row>
      <xdr:rowOff>164337</xdr:rowOff>
    </xdr:to>
    <xdr:sp macro="" textlink="">
      <xdr:nvSpPr>
        <xdr:cNvPr id="306" name="楕円 305">
          <a:extLst>
            <a:ext uri="{FF2B5EF4-FFF2-40B4-BE49-F238E27FC236}">
              <a16:creationId xmlns:a16="http://schemas.microsoft.com/office/drawing/2014/main" id="{3C22FFBC-37BE-42C1-84B2-D4321A604808}"/>
            </a:ext>
          </a:extLst>
        </xdr:cNvPr>
        <xdr:cNvSpPr/>
      </xdr:nvSpPr>
      <xdr:spPr>
        <a:xfrm>
          <a:off x="3312160" y="138092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113537</xdr:rowOff>
    </xdr:from>
    <xdr:to>
      <xdr:col>24</xdr:col>
      <xdr:colOff>63500</xdr:colOff>
      <xdr:row>82</xdr:row>
      <xdr:rowOff>140970</xdr:rowOff>
    </xdr:to>
    <xdr:cxnSp macro="">
      <xdr:nvCxnSpPr>
        <xdr:cNvPr id="307" name="直線コネクタ 306">
          <a:extLst>
            <a:ext uri="{FF2B5EF4-FFF2-40B4-BE49-F238E27FC236}">
              <a16:creationId xmlns:a16="http://schemas.microsoft.com/office/drawing/2014/main" id="{CA1F8773-3736-43F6-9D50-E070423C0DEE}"/>
            </a:ext>
          </a:extLst>
        </xdr:cNvPr>
        <xdr:cNvCxnSpPr/>
      </xdr:nvCxnSpPr>
      <xdr:spPr>
        <a:xfrm>
          <a:off x="3355340" y="13860017"/>
          <a:ext cx="73152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44450</xdr:rowOff>
    </xdr:from>
    <xdr:to>
      <xdr:col>15</xdr:col>
      <xdr:colOff>101600</xdr:colOff>
      <xdr:row>82</xdr:row>
      <xdr:rowOff>146050</xdr:rowOff>
    </xdr:to>
    <xdr:sp macro="" textlink="">
      <xdr:nvSpPr>
        <xdr:cNvPr id="308" name="楕円 307">
          <a:extLst>
            <a:ext uri="{FF2B5EF4-FFF2-40B4-BE49-F238E27FC236}">
              <a16:creationId xmlns:a16="http://schemas.microsoft.com/office/drawing/2014/main" id="{80C7DEDB-6B6A-419F-B527-BF11FF9ED437}"/>
            </a:ext>
          </a:extLst>
        </xdr:cNvPr>
        <xdr:cNvSpPr/>
      </xdr:nvSpPr>
      <xdr:spPr>
        <a:xfrm>
          <a:off x="25146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82</xdr:row>
      <xdr:rowOff>113537</xdr:rowOff>
    </xdr:to>
    <xdr:cxnSp macro="">
      <xdr:nvCxnSpPr>
        <xdr:cNvPr id="309" name="直線コネクタ 308">
          <a:extLst>
            <a:ext uri="{FF2B5EF4-FFF2-40B4-BE49-F238E27FC236}">
              <a16:creationId xmlns:a16="http://schemas.microsoft.com/office/drawing/2014/main" id="{E435F9B7-86FE-4538-85B5-935A60E4EC1A}"/>
            </a:ext>
          </a:extLst>
        </xdr:cNvPr>
        <xdr:cNvCxnSpPr/>
      </xdr:nvCxnSpPr>
      <xdr:spPr>
        <a:xfrm>
          <a:off x="2565400" y="13841730"/>
          <a:ext cx="78994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30735</xdr:rowOff>
    </xdr:from>
    <xdr:to>
      <xdr:col>10</xdr:col>
      <xdr:colOff>165100</xdr:colOff>
      <xdr:row>83</xdr:row>
      <xdr:rowOff>132335</xdr:rowOff>
    </xdr:to>
    <xdr:sp macro="" textlink="">
      <xdr:nvSpPr>
        <xdr:cNvPr id="310" name="楕円 309">
          <a:extLst>
            <a:ext uri="{FF2B5EF4-FFF2-40B4-BE49-F238E27FC236}">
              <a16:creationId xmlns:a16="http://schemas.microsoft.com/office/drawing/2014/main" id="{5AC43B72-D33D-4C20-9DF3-E4A66D170FBE}"/>
            </a:ext>
          </a:extLst>
        </xdr:cNvPr>
        <xdr:cNvSpPr/>
      </xdr:nvSpPr>
      <xdr:spPr>
        <a:xfrm>
          <a:off x="1739900" y="139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83</xdr:row>
      <xdr:rowOff>81535</xdr:rowOff>
    </xdr:to>
    <xdr:cxnSp macro="">
      <xdr:nvCxnSpPr>
        <xdr:cNvPr id="311" name="直線コネクタ 310">
          <a:extLst>
            <a:ext uri="{FF2B5EF4-FFF2-40B4-BE49-F238E27FC236}">
              <a16:creationId xmlns:a16="http://schemas.microsoft.com/office/drawing/2014/main" id="{D8E1EDE6-98AE-4755-9A45-172F8F128B81}"/>
            </a:ext>
          </a:extLst>
        </xdr:cNvPr>
        <xdr:cNvCxnSpPr/>
      </xdr:nvCxnSpPr>
      <xdr:spPr>
        <a:xfrm flipV="1">
          <a:off x="1790700" y="13841730"/>
          <a:ext cx="774700" cy="15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23876</xdr:rowOff>
    </xdr:from>
    <xdr:to>
      <xdr:col>6</xdr:col>
      <xdr:colOff>38100</xdr:colOff>
      <xdr:row>83</xdr:row>
      <xdr:rowOff>125476</xdr:rowOff>
    </xdr:to>
    <xdr:sp macro="" textlink="">
      <xdr:nvSpPr>
        <xdr:cNvPr id="312" name="楕円 311">
          <a:extLst>
            <a:ext uri="{FF2B5EF4-FFF2-40B4-BE49-F238E27FC236}">
              <a16:creationId xmlns:a16="http://schemas.microsoft.com/office/drawing/2014/main" id="{6D9493AA-8C56-499A-98C4-A687D6C6EA0A}"/>
            </a:ext>
          </a:extLst>
        </xdr:cNvPr>
        <xdr:cNvSpPr/>
      </xdr:nvSpPr>
      <xdr:spPr>
        <a:xfrm>
          <a:off x="965200" y="139379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74676</xdr:rowOff>
    </xdr:from>
    <xdr:to>
      <xdr:col>10</xdr:col>
      <xdr:colOff>114300</xdr:colOff>
      <xdr:row>83</xdr:row>
      <xdr:rowOff>81535</xdr:rowOff>
    </xdr:to>
    <xdr:cxnSp macro="">
      <xdr:nvCxnSpPr>
        <xdr:cNvPr id="313" name="直線コネクタ 312">
          <a:extLst>
            <a:ext uri="{FF2B5EF4-FFF2-40B4-BE49-F238E27FC236}">
              <a16:creationId xmlns:a16="http://schemas.microsoft.com/office/drawing/2014/main" id="{3124C393-6FFC-440D-9F96-63B1C11C68D0}"/>
            </a:ext>
          </a:extLst>
        </xdr:cNvPr>
        <xdr:cNvCxnSpPr/>
      </xdr:nvCxnSpPr>
      <xdr:spPr>
        <a:xfrm>
          <a:off x="1008380" y="13988796"/>
          <a:ext cx="7823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E2C49E43-C576-4811-B819-E4FF72A0E342}"/>
            </a:ext>
          </a:extLst>
        </xdr:cNvPr>
        <xdr:cNvSpPr txBox="1"/>
      </xdr:nvSpPr>
      <xdr:spPr>
        <a:xfrm>
          <a:off x="317056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34F5EB4B-E01F-4D1D-8A76-3928FEE62054}"/>
            </a:ext>
          </a:extLst>
        </xdr:cNvPr>
        <xdr:cNvSpPr txBox="1"/>
      </xdr:nvSpPr>
      <xdr:spPr>
        <a:xfrm>
          <a:off x="238570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5482B1CF-F4E1-4539-BC44-14ACC8F72327}"/>
            </a:ext>
          </a:extLst>
        </xdr:cNvPr>
        <xdr:cNvSpPr txBox="1"/>
      </xdr:nvSpPr>
      <xdr:spPr>
        <a:xfrm>
          <a:off x="1611004" y="1324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B8C02D7B-EEDA-4926-B541-46146BA9C22C}"/>
            </a:ext>
          </a:extLst>
        </xdr:cNvPr>
        <xdr:cNvSpPr txBox="1"/>
      </xdr:nvSpPr>
      <xdr:spPr>
        <a:xfrm>
          <a:off x="836304" y="1323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155464</xdr:rowOff>
    </xdr:from>
    <xdr:ext cx="405111" cy="259045"/>
    <xdr:sp macro="" textlink="">
      <xdr:nvSpPr>
        <xdr:cNvPr id="318" name="n_1mainValue【福祉施設】&#10;有形固定資産減価償却率">
          <a:extLst>
            <a:ext uri="{FF2B5EF4-FFF2-40B4-BE49-F238E27FC236}">
              <a16:creationId xmlns:a16="http://schemas.microsoft.com/office/drawing/2014/main" id="{1420ED2D-FCED-47B8-9992-7168FEAFCF5F}"/>
            </a:ext>
          </a:extLst>
        </xdr:cNvPr>
        <xdr:cNvSpPr txBox="1"/>
      </xdr:nvSpPr>
      <xdr:spPr>
        <a:xfrm>
          <a:off x="3170564" y="139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319" name="n_2mainValue【福祉施設】&#10;有形固定資産減価償却率">
          <a:extLst>
            <a:ext uri="{FF2B5EF4-FFF2-40B4-BE49-F238E27FC236}">
              <a16:creationId xmlns:a16="http://schemas.microsoft.com/office/drawing/2014/main" id="{DE0BF17B-123B-44B9-A046-375E38007CF8}"/>
            </a:ext>
          </a:extLst>
        </xdr:cNvPr>
        <xdr:cNvSpPr txBox="1"/>
      </xdr:nvSpPr>
      <xdr:spPr>
        <a:xfrm>
          <a:off x="238570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123462</xdr:rowOff>
    </xdr:from>
    <xdr:ext cx="405111" cy="259045"/>
    <xdr:sp macro="" textlink="">
      <xdr:nvSpPr>
        <xdr:cNvPr id="320" name="n_3mainValue【福祉施設】&#10;有形固定資産減価償却率">
          <a:extLst>
            <a:ext uri="{FF2B5EF4-FFF2-40B4-BE49-F238E27FC236}">
              <a16:creationId xmlns:a16="http://schemas.microsoft.com/office/drawing/2014/main" id="{0A58EB26-1706-4891-B3B2-15ADA31E89F9}"/>
            </a:ext>
          </a:extLst>
        </xdr:cNvPr>
        <xdr:cNvSpPr txBox="1"/>
      </xdr:nvSpPr>
      <xdr:spPr>
        <a:xfrm>
          <a:off x="1611004" y="140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116603</xdr:rowOff>
    </xdr:from>
    <xdr:ext cx="405111" cy="259045"/>
    <xdr:sp macro="" textlink="">
      <xdr:nvSpPr>
        <xdr:cNvPr id="321" name="n_4mainValue【福祉施設】&#10;有形固定資産減価償却率">
          <a:extLst>
            <a:ext uri="{FF2B5EF4-FFF2-40B4-BE49-F238E27FC236}">
              <a16:creationId xmlns:a16="http://schemas.microsoft.com/office/drawing/2014/main" id="{B044A177-F858-4492-AEEE-8BAF5ACAE044}"/>
            </a:ext>
          </a:extLst>
        </xdr:cNvPr>
        <xdr:cNvSpPr txBox="1"/>
      </xdr:nvSpPr>
      <xdr:spPr>
        <a:xfrm>
          <a:off x="836304" y="1403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3AA4567-D74B-4AAC-8773-CB9541B8328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B957C97-36E4-412E-A68B-9CFFBB0FC3A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4B77E03-B9DC-4A2B-B7C6-E3ACCC5A6CE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51F9A1D-687A-423E-B50B-435CDCF0D79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C4BC977-9AF6-4FA9-985E-1DB54659B08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94E88E2-5328-463D-861D-736D111423F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ACCA6F2-471D-4CB1-878A-9438D5FC760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F5D684E-EED2-487E-B54E-966F5EE8E8E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0930217-FEEB-452B-BF71-B171D593821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B4D03E6-6583-4AD5-8FCC-4EABADC41E5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A4F899E-DF4D-4172-8A60-E033FD32AE9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5E87B68-372F-41FC-80E2-493F8A8D6C1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1ECA7B6-E461-49D0-93A3-CBDB73DDE744}"/>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992CC6C9-CB8E-4908-8E8D-0A0D80855747}"/>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5C4EB77-20DE-4AF0-9550-11D6B2A31C8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00085FA-1A95-4C5D-A6A1-DD9C7514775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814D4513-1743-44BC-A981-DCF14F75D4BE}"/>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66F0110F-0BE6-46EE-AA3A-37BA98E05933}"/>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2B9C644-ECFD-4897-A3E2-3999308CCFB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945DB37-9D40-49E7-B1D0-B461751A03BF}"/>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52A6B41D-2926-4CB6-928A-0C099506901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C427E76F-B9DB-49B2-9AE3-C40E0625B602}"/>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E9827C3-ADE5-4C95-960F-9403F9ED765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7D627E0-6236-4704-84FF-7EBC6F433A6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4D1FF930-CE7A-458A-8EF0-97B4803382D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F32AB781-90AC-4F69-9FF1-E86D8790F613}"/>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C796FEF4-91E2-46E3-9BDF-20242FCE5956}"/>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E149EF1C-850F-4BAA-80D0-B6E650303C9A}"/>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8F06DBFB-39D2-40EB-9888-DBDC70A998AE}"/>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9463FD5E-6702-4A50-ABF4-81C5E53C3476}"/>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8C1E5E50-95A6-4C22-BB96-8008C7C813F2}"/>
            </a:ext>
          </a:extLst>
        </xdr:cNvPr>
        <xdr:cNvSpPr txBox="1"/>
      </xdr:nvSpPr>
      <xdr:spPr>
        <a:xfrm>
          <a:off x="925830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804ACF17-F1E8-437C-8F6C-5726B636EAE0}"/>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9A0D3305-EEEE-4F6D-A795-517FCA25FCFF}"/>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A774F24D-B2CC-4D13-A504-D9A912AF14DE}"/>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6133598A-BD0F-4B5F-A9DC-654960715AC3}"/>
            </a:ext>
          </a:extLst>
        </xdr:cNvPr>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3F7D2BC4-9EA3-4162-A13C-AAC88AA45E95}"/>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F333EA3-5640-4122-96D8-D51069883C3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10902CB-3426-4144-9B03-4A774B4B997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F789C7B-CCDF-4079-8756-6C63ED09A35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8BE5E5F-D0FA-443B-9DFF-8B5F4B350F0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F4F061C-6D8C-4A44-B453-E07FC721912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39007</xdr:rowOff>
    </xdr:from>
    <xdr:to>
      <xdr:col>55</xdr:col>
      <xdr:colOff>50800</xdr:colOff>
      <xdr:row>85</xdr:row>
      <xdr:rowOff>140607</xdr:rowOff>
    </xdr:to>
    <xdr:sp macro="" textlink="">
      <xdr:nvSpPr>
        <xdr:cNvPr id="363" name="楕円 362">
          <a:extLst>
            <a:ext uri="{FF2B5EF4-FFF2-40B4-BE49-F238E27FC236}">
              <a16:creationId xmlns:a16="http://schemas.microsoft.com/office/drawing/2014/main" id="{DBC3CFE5-32BC-43D2-BCAF-72771E458644}"/>
            </a:ext>
          </a:extLst>
        </xdr:cNvPr>
        <xdr:cNvSpPr/>
      </xdr:nvSpPr>
      <xdr:spPr>
        <a:xfrm>
          <a:off x="9192260" y="142884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17434</xdr:rowOff>
    </xdr:from>
    <xdr:ext cx="469744" cy="259045"/>
    <xdr:sp macro="" textlink="">
      <xdr:nvSpPr>
        <xdr:cNvPr id="364" name="【福祉施設】&#10;一人当たり面積該当値テキスト">
          <a:extLst>
            <a:ext uri="{FF2B5EF4-FFF2-40B4-BE49-F238E27FC236}">
              <a16:creationId xmlns:a16="http://schemas.microsoft.com/office/drawing/2014/main" id="{168CEF50-8F54-4038-9DE5-E2E2CC07621D}"/>
            </a:ext>
          </a:extLst>
        </xdr:cNvPr>
        <xdr:cNvSpPr txBox="1"/>
      </xdr:nvSpPr>
      <xdr:spPr>
        <a:xfrm>
          <a:off x="9258300" y="1426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39007</xdr:rowOff>
    </xdr:from>
    <xdr:to>
      <xdr:col>50</xdr:col>
      <xdr:colOff>165100</xdr:colOff>
      <xdr:row>85</xdr:row>
      <xdr:rowOff>140607</xdr:rowOff>
    </xdr:to>
    <xdr:sp macro="" textlink="">
      <xdr:nvSpPr>
        <xdr:cNvPr id="365" name="楕円 364">
          <a:extLst>
            <a:ext uri="{FF2B5EF4-FFF2-40B4-BE49-F238E27FC236}">
              <a16:creationId xmlns:a16="http://schemas.microsoft.com/office/drawing/2014/main" id="{D39A0BE1-C24C-463B-9583-678149F6926F}"/>
            </a:ext>
          </a:extLst>
        </xdr:cNvPr>
        <xdr:cNvSpPr/>
      </xdr:nvSpPr>
      <xdr:spPr>
        <a:xfrm>
          <a:off x="8445500" y="1428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89807</xdr:rowOff>
    </xdr:from>
    <xdr:to>
      <xdr:col>55</xdr:col>
      <xdr:colOff>0</xdr:colOff>
      <xdr:row>85</xdr:row>
      <xdr:rowOff>89807</xdr:rowOff>
    </xdr:to>
    <xdr:cxnSp macro="">
      <xdr:nvCxnSpPr>
        <xdr:cNvPr id="366" name="直線コネクタ 365">
          <a:extLst>
            <a:ext uri="{FF2B5EF4-FFF2-40B4-BE49-F238E27FC236}">
              <a16:creationId xmlns:a16="http://schemas.microsoft.com/office/drawing/2014/main" id="{96E45C11-E8B0-4B82-A804-E497ECCF6960}"/>
            </a:ext>
          </a:extLst>
        </xdr:cNvPr>
        <xdr:cNvCxnSpPr/>
      </xdr:nvCxnSpPr>
      <xdr:spPr>
        <a:xfrm>
          <a:off x="8496300" y="1433920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28121</xdr:rowOff>
    </xdr:from>
    <xdr:to>
      <xdr:col>46</xdr:col>
      <xdr:colOff>38100</xdr:colOff>
      <xdr:row>85</xdr:row>
      <xdr:rowOff>129721</xdr:rowOff>
    </xdr:to>
    <xdr:sp macro="" textlink="">
      <xdr:nvSpPr>
        <xdr:cNvPr id="367" name="楕円 366">
          <a:extLst>
            <a:ext uri="{FF2B5EF4-FFF2-40B4-BE49-F238E27FC236}">
              <a16:creationId xmlns:a16="http://schemas.microsoft.com/office/drawing/2014/main" id="{03472279-3423-4AB1-B0F9-60D9C52B3EBF}"/>
            </a:ext>
          </a:extLst>
        </xdr:cNvPr>
        <xdr:cNvSpPr/>
      </xdr:nvSpPr>
      <xdr:spPr>
        <a:xfrm>
          <a:off x="7670800" y="142775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78921</xdr:rowOff>
    </xdr:from>
    <xdr:to>
      <xdr:col>50</xdr:col>
      <xdr:colOff>114300</xdr:colOff>
      <xdr:row>85</xdr:row>
      <xdr:rowOff>89807</xdr:rowOff>
    </xdr:to>
    <xdr:cxnSp macro="">
      <xdr:nvCxnSpPr>
        <xdr:cNvPr id="368" name="直線コネクタ 367">
          <a:extLst>
            <a:ext uri="{FF2B5EF4-FFF2-40B4-BE49-F238E27FC236}">
              <a16:creationId xmlns:a16="http://schemas.microsoft.com/office/drawing/2014/main" id="{EBCBB575-08A1-4620-972A-0B31B4719365}"/>
            </a:ext>
          </a:extLst>
        </xdr:cNvPr>
        <xdr:cNvCxnSpPr/>
      </xdr:nvCxnSpPr>
      <xdr:spPr>
        <a:xfrm>
          <a:off x="7713980" y="14328321"/>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69" name="楕円 368">
          <a:extLst>
            <a:ext uri="{FF2B5EF4-FFF2-40B4-BE49-F238E27FC236}">
              <a16:creationId xmlns:a16="http://schemas.microsoft.com/office/drawing/2014/main" id="{505721CA-A1D6-4051-94FA-550D6E934145}"/>
            </a:ext>
          </a:extLst>
        </xdr:cNvPr>
        <xdr:cNvSpPr/>
      </xdr:nvSpPr>
      <xdr:spPr>
        <a:xfrm>
          <a:off x="6873240" y="142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78921</xdr:rowOff>
    </xdr:from>
    <xdr:to>
      <xdr:col>45</xdr:col>
      <xdr:colOff>177800</xdr:colOff>
      <xdr:row>85</xdr:row>
      <xdr:rowOff>78921</xdr:rowOff>
    </xdr:to>
    <xdr:cxnSp macro="">
      <xdr:nvCxnSpPr>
        <xdr:cNvPr id="370" name="直線コネクタ 369">
          <a:extLst>
            <a:ext uri="{FF2B5EF4-FFF2-40B4-BE49-F238E27FC236}">
              <a16:creationId xmlns:a16="http://schemas.microsoft.com/office/drawing/2014/main" id="{AFA70BF5-0682-4D05-9371-D1DB966FA4E3}"/>
            </a:ext>
          </a:extLst>
        </xdr:cNvPr>
        <xdr:cNvCxnSpPr/>
      </xdr:nvCxnSpPr>
      <xdr:spPr>
        <a:xfrm>
          <a:off x="6924040" y="1432832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71" name="楕円 370">
          <a:extLst>
            <a:ext uri="{FF2B5EF4-FFF2-40B4-BE49-F238E27FC236}">
              <a16:creationId xmlns:a16="http://schemas.microsoft.com/office/drawing/2014/main" id="{D2B4E82B-5904-4ECE-83E7-1B53B0A0D3B3}"/>
            </a:ext>
          </a:extLst>
        </xdr:cNvPr>
        <xdr:cNvSpPr/>
      </xdr:nvSpPr>
      <xdr:spPr>
        <a:xfrm>
          <a:off x="6098540" y="142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78921</xdr:rowOff>
    </xdr:to>
    <xdr:cxnSp macro="">
      <xdr:nvCxnSpPr>
        <xdr:cNvPr id="372" name="直線コネクタ 371">
          <a:extLst>
            <a:ext uri="{FF2B5EF4-FFF2-40B4-BE49-F238E27FC236}">
              <a16:creationId xmlns:a16="http://schemas.microsoft.com/office/drawing/2014/main" id="{37EA410E-CA83-4D7F-941A-023FBB09958F}"/>
            </a:ext>
          </a:extLst>
        </xdr:cNvPr>
        <xdr:cNvCxnSpPr/>
      </xdr:nvCxnSpPr>
      <xdr:spPr>
        <a:xfrm>
          <a:off x="6149340" y="1432832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E6CB6803-E5BE-46B1-AE94-276854F98331}"/>
            </a:ext>
          </a:extLst>
        </xdr:cNvPr>
        <xdr:cNvSpPr txBox="1"/>
      </xdr:nvSpPr>
      <xdr:spPr>
        <a:xfrm>
          <a:off x="8271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32AEADF2-DC9E-4425-AE9A-8093CCDD1D77}"/>
            </a:ext>
          </a:extLst>
        </xdr:cNvPr>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B970A5EA-4D22-4C91-BCE3-C0D6809F08E8}"/>
            </a:ext>
          </a:extLst>
        </xdr:cNvPr>
        <xdr:cNvSpPr txBox="1"/>
      </xdr:nvSpPr>
      <xdr:spPr>
        <a:xfrm>
          <a:off x="67120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28964645-BEBB-4169-A5AD-4D6CB2674F0E}"/>
            </a:ext>
          </a:extLst>
        </xdr:cNvPr>
        <xdr:cNvSpPr txBox="1"/>
      </xdr:nvSpPr>
      <xdr:spPr>
        <a:xfrm>
          <a:off x="59373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131734</xdr:rowOff>
    </xdr:from>
    <xdr:ext cx="469744" cy="259045"/>
    <xdr:sp macro="" textlink="">
      <xdr:nvSpPr>
        <xdr:cNvPr id="377" name="n_1mainValue【福祉施設】&#10;一人当たり面積">
          <a:extLst>
            <a:ext uri="{FF2B5EF4-FFF2-40B4-BE49-F238E27FC236}">
              <a16:creationId xmlns:a16="http://schemas.microsoft.com/office/drawing/2014/main" id="{DEF0C604-151A-43E9-813B-078DA215D625}"/>
            </a:ext>
          </a:extLst>
        </xdr:cNvPr>
        <xdr:cNvSpPr txBox="1"/>
      </xdr:nvSpPr>
      <xdr:spPr>
        <a:xfrm>
          <a:off x="8271587" y="1438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120848</xdr:rowOff>
    </xdr:from>
    <xdr:ext cx="469744" cy="259045"/>
    <xdr:sp macro="" textlink="">
      <xdr:nvSpPr>
        <xdr:cNvPr id="378" name="n_2mainValue【福祉施設】&#10;一人当たり面積">
          <a:extLst>
            <a:ext uri="{FF2B5EF4-FFF2-40B4-BE49-F238E27FC236}">
              <a16:creationId xmlns:a16="http://schemas.microsoft.com/office/drawing/2014/main" id="{7B91585F-A1B7-47CB-A235-4E64BC8EAB7A}"/>
            </a:ext>
          </a:extLst>
        </xdr:cNvPr>
        <xdr:cNvSpPr txBox="1"/>
      </xdr:nvSpPr>
      <xdr:spPr>
        <a:xfrm>
          <a:off x="7509587" y="1437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79" name="n_3mainValue【福祉施設】&#10;一人当たり面積">
          <a:extLst>
            <a:ext uri="{FF2B5EF4-FFF2-40B4-BE49-F238E27FC236}">
              <a16:creationId xmlns:a16="http://schemas.microsoft.com/office/drawing/2014/main" id="{2B5191CA-B251-4BD4-86B8-5375E686CA71}"/>
            </a:ext>
          </a:extLst>
        </xdr:cNvPr>
        <xdr:cNvSpPr txBox="1"/>
      </xdr:nvSpPr>
      <xdr:spPr>
        <a:xfrm>
          <a:off x="6712027" y="1437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80" name="n_4mainValue【福祉施設】&#10;一人当たり面積">
          <a:extLst>
            <a:ext uri="{FF2B5EF4-FFF2-40B4-BE49-F238E27FC236}">
              <a16:creationId xmlns:a16="http://schemas.microsoft.com/office/drawing/2014/main" id="{E6CDB1EB-0683-4D37-A40E-928BC2C07446}"/>
            </a:ext>
          </a:extLst>
        </xdr:cNvPr>
        <xdr:cNvSpPr txBox="1"/>
      </xdr:nvSpPr>
      <xdr:spPr>
        <a:xfrm>
          <a:off x="5937327" y="1437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F2F667A-D53C-45C7-89AD-4A3C971C01B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066F985-809B-45AE-ABAC-3F5C86CE476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ABBA63A-D581-4E9D-9FCE-B48CFD05DC1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C122F16-E00F-40E8-9975-D4C0DD062DF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77A9036-1098-4F1E-9A4C-AA3CCCBCCCE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31EB185-D88E-46A9-A17D-EF5195E8E1E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ECC31FE-18B8-42D9-8620-DA8ED67AF02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B356A48-A8B7-4C93-A12E-B3626FC9B18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7900D535-58FE-478D-966F-D8BF5AC4D34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C511527A-2AD0-4F19-93C2-A70FF4146C7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20210D80-3355-4FDE-BEE3-4490E3C8216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E22ADA0C-AEE4-4CD8-8C7D-B051F9D0687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936A4AEF-77B6-49D5-B74D-B5D5FB5545FE}"/>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C016C9A7-740E-4436-8ECE-DFBA87930D9A}"/>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E30D9FE1-F97C-4475-80B9-398EF9AC15AF}"/>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D40AA5B3-2375-4FAD-AF32-D26170D4A74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5CCBC13B-DBE6-45AD-BBFE-A97925E01AE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FFA805BF-5432-4EC7-AF2B-85C2CF880281}"/>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1395CCFE-BD60-430C-B030-F0BD94981FFB}"/>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B3116F4F-6E58-43FE-95FF-C5ECCECE7BE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4B77CB0A-4BDD-4F6E-BC70-09F3D542168C}"/>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14E67E8F-5F0D-4F63-BB73-CF66719CAAF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2B0496E7-E5BF-405F-8EE8-5AC129D4A98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FA2A6B34-7923-46C7-A63C-BF9D63CE7EE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C42B0E9B-D5C0-4C4B-9930-D7709239A2C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33745</xdr:rowOff>
    </xdr:from>
    <xdr:to>
      <xdr:col>24</xdr:col>
      <xdr:colOff>62865</xdr:colOff>
      <xdr:row>108</xdr:row>
      <xdr:rowOff>169273</xdr:rowOff>
    </xdr:to>
    <xdr:cxnSp macro="">
      <xdr:nvCxnSpPr>
        <xdr:cNvPr id="406" name="直線コネクタ 405">
          <a:extLst>
            <a:ext uri="{FF2B5EF4-FFF2-40B4-BE49-F238E27FC236}">
              <a16:creationId xmlns:a16="http://schemas.microsoft.com/office/drawing/2014/main" id="{A8DBCE05-C48B-4F36-8413-900C8E2B0128}"/>
            </a:ext>
          </a:extLst>
        </xdr:cNvPr>
        <xdr:cNvCxnSpPr/>
      </xdr:nvCxnSpPr>
      <xdr:spPr>
        <a:xfrm flipV="1">
          <a:off x="4086225" y="16965385"/>
          <a:ext cx="0" cy="13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9223986A-EA48-4C8D-9702-623C26C1F836}"/>
            </a:ext>
          </a:extLst>
        </xdr:cNvPr>
        <xdr:cNvSpPr txBox="1"/>
      </xdr:nvSpPr>
      <xdr:spPr>
        <a:xfrm>
          <a:off x="4124960" y="182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8" name="直線コネクタ 407">
          <a:extLst>
            <a:ext uri="{FF2B5EF4-FFF2-40B4-BE49-F238E27FC236}">
              <a16:creationId xmlns:a16="http://schemas.microsoft.com/office/drawing/2014/main" id="{FB79BF61-7FBC-44FA-A532-B5DF206DF2D1}"/>
            </a:ext>
          </a:extLst>
        </xdr:cNvPr>
        <xdr:cNvCxnSpPr/>
      </xdr:nvCxnSpPr>
      <xdr:spPr>
        <a:xfrm>
          <a:off x="4020820" y="1827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151872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87585A24-CBE0-48DD-9D02-EDD980F45D36}"/>
            </a:ext>
          </a:extLst>
        </xdr:cNvPr>
        <xdr:cNvSpPr txBox="1"/>
      </xdr:nvSpPr>
      <xdr:spPr>
        <a:xfrm>
          <a:off x="4124960" y="1674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33745</xdr:rowOff>
    </xdr:from>
    <xdr:to>
      <xdr:col>24</xdr:col>
      <xdr:colOff>152400</xdr:colOff>
      <xdr:row>101</xdr:row>
      <xdr:rowOff>33745</xdr:rowOff>
    </xdr:to>
    <xdr:cxnSp macro="">
      <xdr:nvCxnSpPr>
        <xdr:cNvPr id="410" name="直線コネクタ 409">
          <a:extLst>
            <a:ext uri="{FF2B5EF4-FFF2-40B4-BE49-F238E27FC236}">
              <a16:creationId xmlns:a16="http://schemas.microsoft.com/office/drawing/2014/main" id="{E74B040D-DBD4-41E9-8713-9809F3A60D55}"/>
            </a:ext>
          </a:extLst>
        </xdr:cNvPr>
        <xdr:cNvCxnSpPr/>
      </xdr:nvCxnSpPr>
      <xdr:spPr>
        <a:xfrm>
          <a:off x="4020820" y="16965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32F01CBA-96E2-4A70-962F-A54276475B59}"/>
            </a:ext>
          </a:extLst>
        </xdr:cNvPr>
        <xdr:cNvSpPr txBox="1"/>
      </xdr:nvSpPr>
      <xdr:spPr>
        <a:xfrm>
          <a:off x="4124960" y="175281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12" name="フローチャート: 判断 411">
          <a:extLst>
            <a:ext uri="{FF2B5EF4-FFF2-40B4-BE49-F238E27FC236}">
              <a16:creationId xmlns:a16="http://schemas.microsoft.com/office/drawing/2014/main" id="{201B0380-7284-4394-B906-6AD396BBC4BF}"/>
            </a:ext>
          </a:extLst>
        </xdr:cNvPr>
        <xdr:cNvSpPr/>
      </xdr:nvSpPr>
      <xdr:spPr>
        <a:xfrm>
          <a:off x="4036060" y="17549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93980</xdr:rowOff>
    </xdr:from>
    <xdr:to>
      <xdr:col>20</xdr:col>
      <xdr:colOff>38100</xdr:colOff>
      <xdr:row>105</xdr:row>
      <xdr:rowOff>24130</xdr:rowOff>
    </xdr:to>
    <xdr:sp macro="" textlink="">
      <xdr:nvSpPr>
        <xdr:cNvPr id="413" name="フローチャート: 判断 412">
          <a:extLst>
            <a:ext uri="{FF2B5EF4-FFF2-40B4-BE49-F238E27FC236}">
              <a16:creationId xmlns:a16="http://schemas.microsoft.com/office/drawing/2014/main" id="{3E826850-7E91-48FD-A2FE-B3F4F6AFF171}"/>
            </a:ext>
          </a:extLst>
        </xdr:cNvPr>
        <xdr:cNvSpPr/>
      </xdr:nvSpPr>
      <xdr:spPr>
        <a:xfrm>
          <a:off x="331216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77651</xdr:rowOff>
    </xdr:from>
    <xdr:to>
      <xdr:col>15</xdr:col>
      <xdr:colOff>101600</xdr:colOff>
      <xdr:row>105</xdr:row>
      <xdr:rowOff>7801</xdr:rowOff>
    </xdr:to>
    <xdr:sp macro="" textlink="">
      <xdr:nvSpPr>
        <xdr:cNvPr id="414" name="フローチャート: 判断 413">
          <a:extLst>
            <a:ext uri="{FF2B5EF4-FFF2-40B4-BE49-F238E27FC236}">
              <a16:creationId xmlns:a16="http://schemas.microsoft.com/office/drawing/2014/main" id="{EB729A21-5F6A-4131-9A3A-648A84956941}"/>
            </a:ext>
          </a:extLst>
        </xdr:cNvPr>
        <xdr:cNvSpPr/>
      </xdr:nvSpPr>
      <xdr:spPr>
        <a:xfrm>
          <a:off x="2514600" y="17512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5" name="フローチャート: 判断 414">
          <a:extLst>
            <a:ext uri="{FF2B5EF4-FFF2-40B4-BE49-F238E27FC236}">
              <a16:creationId xmlns:a16="http://schemas.microsoft.com/office/drawing/2014/main" id="{B2BC1275-A6C7-4C0D-B33E-D60BA194EA75}"/>
            </a:ext>
          </a:extLst>
        </xdr:cNvPr>
        <xdr:cNvSpPr/>
      </xdr:nvSpPr>
      <xdr:spPr>
        <a:xfrm>
          <a:off x="17399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74386</xdr:rowOff>
    </xdr:from>
    <xdr:to>
      <xdr:col>6</xdr:col>
      <xdr:colOff>38100</xdr:colOff>
      <xdr:row>105</xdr:row>
      <xdr:rowOff>4536</xdr:rowOff>
    </xdr:to>
    <xdr:sp macro="" textlink="">
      <xdr:nvSpPr>
        <xdr:cNvPr id="416" name="フローチャート: 判断 415">
          <a:extLst>
            <a:ext uri="{FF2B5EF4-FFF2-40B4-BE49-F238E27FC236}">
              <a16:creationId xmlns:a16="http://schemas.microsoft.com/office/drawing/2014/main" id="{4BEF9822-2CE0-4C52-865E-A58BDF5F557E}"/>
            </a:ext>
          </a:extLst>
        </xdr:cNvPr>
        <xdr:cNvSpPr/>
      </xdr:nvSpPr>
      <xdr:spPr>
        <a:xfrm>
          <a:off x="965200" y="17508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4A3CAB0-53B8-4A22-8904-97C3861DACE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F9D0656-3CFF-4ADD-824A-503BC0C2B0EE}"/>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172329E-1B06-422B-8130-4937BF0BE51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46F9FF4-D389-4B0E-9812-19C5310E61D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E0B88F50-B22C-4FE1-9E68-BF2A503C7A9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85816</xdr:rowOff>
    </xdr:from>
    <xdr:to>
      <xdr:col>24</xdr:col>
      <xdr:colOff>114300</xdr:colOff>
      <xdr:row>102</xdr:row>
      <xdr:rowOff>15966</xdr:rowOff>
    </xdr:to>
    <xdr:sp macro="" textlink="">
      <xdr:nvSpPr>
        <xdr:cNvPr id="422" name="楕円 421">
          <a:extLst>
            <a:ext uri="{FF2B5EF4-FFF2-40B4-BE49-F238E27FC236}">
              <a16:creationId xmlns:a16="http://schemas.microsoft.com/office/drawing/2014/main" id="{2E7B389B-AEBC-4AB9-939A-9CD944864D36}"/>
            </a:ext>
          </a:extLst>
        </xdr:cNvPr>
        <xdr:cNvSpPr/>
      </xdr:nvSpPr>
      <xdr:spPr>
        <a:xfrm>
          <a:off x="4036060" y="17017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743</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72D3F3B1-21FA-4815-A0A4-934F8C2CE9B4}"/>
            </a:ext>
          </a:extLst>
        </xdr:cNvPr>
        <xdr:cNvSpPr txBox="1"/>
      </xdr:nvSpPr>
      <xdr:spPr>
        <a:xfrm>
          <a:off x="4124960" y="16932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49893</xdr:rowOff>
    </xdr:from>
    <xdr:to>
      <xdr:col>20</xdr:col>
      <xdr:colOff>38100</xdr:colOff>
      <xdr:row>101</xdr:row>
      <xdr:rowOff>151493</xdr:rowOff>
    </xdr:to>
    <xdr:sp macro="" textlink="">
      <xdr:nvSpPr>
        <xdr:cNvPr id="424" name="楕円 423">
          <a:extLst>
            <a:ext uri="{FF2B5EF4-FFF2-40B4-BE49-F238E27FC236}">
              <a16:creationId xmlns:a16="http://schemas.microsoft.com/office/drawing/2014/main" id="{2D4129E8-117C-4118-889A-FF9587B87195}"/>
            </a:ext>
          </a:extLst>
        </xdr:cNvPr>
        <xdr:cNvSpPr/>
      </xdr:nvSpPr>
      <xdr:spPr>
        <a:xfrm>
          <a:off x="3312160" y="169815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100693</xdr:rowOff>
    </xdr:from>
    <xdr:to>
      <xdr:col>24</xdr:col>
      <xdr:colOff>63500</xdr:colOff>
      <xdr:row>101</xdr:row>
      <xdr:rowOff>136616</xdr:rowOff>
    </xdr:to>
    <xdr:cxnSp macro="">
      <xdr:nvCxnSpPr>
        <xdr:cNvPr id="425" name="直線コネクタ 424">
          <a:extLst>
            <a:ext uri="{FF2B5EF4-FFF2-40B4-BE49-F238E27FC236}">
              <a16:creationId xmlns:a16="http://schemas.microsoft.com/office/drawing/2014/main" id="{1D423F54-E4A4-43C0-9A9E-7D748352E705}"/>
            </a:ext>
          </a:extLst>
        </xdr:cNvPr>
        <xdr:cNvCxnSpPr/>
      </xdr:nvCxnSpPr>
      <xdr:spPr>
        <a:xfrm>
          <a:off x="3355340" y="17032333"/>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12337</xdr:rowOff>
    </xdr:from>
    <xdr:to>
      <xdr:col>15</xdr:col>
      <xdr:colOff>101600</xdr:colOff>
      <xdr:row>101</xdr:row>
      <xdr:rowOff>113937</xdr:rowOff>
    </xdr:to>
    <xdr:sp macro="" textlink="">
      <xdr:nvSpPr>
        <xdr:cNvPr id="426" name="楕円 425">
          <a:extLst>
            <a:ext uri="{FF2B5EF4-FFF2-40B4-BE49-F238E27FC236}">
              <a16:creationId xmlns:a16="http://schemas.microsoft.com/office/drawing/2014/main" id="{FC7C2ED7-8DCC-4147-B539-7B740FC14371}"/>
            </a:ext>
          </a:extLst>
        </xdr:cNvPr>
        <xdr:cNvSpPr/>
      </xdr:nvSpPr>
      <xdr:spPr>
        <a:xfrm>
          <a:off x="2514600" y="169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63137</xdr:rowOff>
    </xdr:from>
    <xdr:to>
      <xdr:col>19</xdr:col>
      <xdr:colOff>177800</xdr:colOff>
      <xdr:row>101</xdr:row>
      <xdr:rowOff>100693</xdr:rowOff>
    </xdr:to>
    <xdr:cxnSp macro="">
      <xdr:nvCxnSpPr>
        <xdr:cNvPr id="427" name="直線コネクタ 426">
          <a:extLst>
            <a:ext uri="{FF2B5EF4-FFF2-40B4-BE49-F238E27FC236}">
              <a16:creationId xmlns:a16="http://schemas.microsoft.com/office/drawing/2014/main" id="{8F456C1C-0103-4F43-890A-8879D53D0600}"/>
            </a:ext>
          </a:extLst>
        </xdr:cNvPr>
        <xdr:cNvCxnSpPr/>
      </xdr:nvCxnSpPr>
      <xdr:spPr>
        <a:xfrm>
          <a:off x="2565400" y="16994777"/>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147864</xdr:rowOff>
    </xdr:from>
    <xdr:to>
      <xdr:col>10</xdr:col>
      <xdr:colOff>165100</xdr:colOff>
      <xdr:row>101</xdr:row>
      <xdr:rowOff>78014</xdr:rowOff>
    </xdr:to>
    <xdr:sp macro="" textlink="">
      <xdr:nvSpPr>
        <xdr:cNvPr id="428" name="楕円 427">
          <a:extLst>
            <a:ext uri="{FF2B5EF4-FFF2-40B4-BE49-F238E27FC236}">
              <a16:creationId xmlns:a16="http://schemas.microsoft.com/office/drawing/2014/main" id="{DF02EECC-9918-495F-A1FC-097E1C0D5C7F}"/>
            </a:ext>
          </a:extLst>
        </xdr:cNvPr>
        <xdr:cNvSpPr/>
      </xdr:nvSpPr>
      <xdr:spPr>
        <a:xfrm>
          <a:off x="1739900" y="16911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27214</xdr:rowOff>
    </xdr:from>
    <xdr:to>
      <xdr:col>15</xdr:col>
      <xdr:colOff>50800</xdr:colOff>
      <xdr:row>101</xdr:row>
      <xdr:rowOff>63137</xdr:rowOff>
    </xdr:to>
    <xdr:cxnSp macro="">
      <xdr:nvCxnSpPr>
        <xdr:cNvPr id="429" name="直線コネクタ 428">
          <a:extLst>
            <a:ext uri="{FF2B5EF4-FFF2-40B4-BE49-F238E27FC236}">
              <a16:creationId xmlns:a16="http://schemas.microsoft.com/office/drawing/2014/main" id="{51AFD790-8AF9-4A52-AF53-73D6EDB2890C}"/>
            </a:ext>
          </a:extLst>
        </xdr:cNvPr>
        <xdr:cNvCxnSpPr/>
      </xdr:nvCxnSpPr>
      <xdr:spPr>
        <a:xfrm>
          <a:off x="1790700" y="16958854"/>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111942</xdr:rowOff>
    </xdr:from>
    <xdr:to>
      <xdr:col>6</xdr:col>
      <xdr:colOff>38100</xdr:colOff>
      <xdr:row>101</xdr:row>
      <xdr:rowOff>42092</xdr:rowOff>
    </xdr:to>
    <xdr:sp macro="" textlink="">
      <xdr:nvSpPr>
        <xdr:cNvPr id="430" name="楕円 429">
          <a:extLst>
            <a:ext uri="{FF2B5EF4-FFF2-40B4-BE49-F238E27FC236}">
              <a16:creationId xmlns:a16="http://schemas.microsoft.com/office/drawing/2014/main" id="{601A6318-349A-481A-B5DD-EDB3751F42DD}"/>
            </a:ext>
          </a:extLst>
        </xdr:cNvPr>
        <xdr:cNvSpPr/>
      </xdr:nvSpPr>
      <xdr:spPr>
        <a:xfrm>
          <a:off x="965200" y="168759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162742</xdr:rowOff>
    </xdr:from>
    <xdr:to>
      <xdr:col>10</xdr:col>
      <xdr:colOff>114300</xdr:colOff>
      <xdr:row>101</xdr:row>
      <xdr:rowOff>27214</xdr:rowOff>
    </xdr:to>
    <xdr:cxnSp macro="">
      <xdr:nvCxnSpPr>
        <xdr:cNvPr id="431" name="直線コネクタ 430">
          <a:extLst>
            <a:ext uri="{FF2B5EF4-FFF2-40B4-BE49-F238E27FC236}">
              <a16:creationId xmlns:a16="http://schemas.microsoft.com/office/drawing/2014/main" id="{25BA051C-0CD5-4DD6-9AC5-CF52899122A8}"/>
            </a:ext>
          </a:extLst>
        </xdr:cNvPr>
        <xdr:cNvCxnSpPr/>
      </xdr:nvCxnSpPr>
      <xdr:spPr>
        <a:xfrm>
          <a:off x="1008380" y="16926742"/>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15257</xdr:rowOff>
    </xdr:from>
    <xdr:ext cx="405111" cy="259045"/>
    <xdr:sp macro="" textlink="">
      <xdr:nvSpPr>
        <xdr:cNvPr id="432" name="n_1aveValue【市民会館】&#10;有形固定資産減価償却率">
          <a:extLst>
            <a:ext uri="{FF2B5EF4-FFF2-40B4-BE49-F238E27FC236}">
              <a16:creationId xmlns:a16="http://schemas.microsoft.com/office/drawing/2014/main" id="{007704B8-B768-42E8-8032-5B01B2BDAD54}"/>
            </a:ext>
          </a:extLst>
        </xdr:cNvPr>
        <xdr:cNvSpPr txBox="1"/>
      </xdr:nvSpPr>
      <xdr:spPr>
        <a:xfrm>
          <a:off x="317056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170378</xdr:rowOff>
    </xdr:from>
    <xdr:ext cx="405111" cy="259045"/>
    <xdr:sp macro="" textlink="">
      <xdr:nvSpPr>
        <xdr:cNvPr id="433" name="n_2aveValue【市民会館】&#10;有形固定資産減価償却率">
          <a:extLst>
            <a:ext uri="{FF2B5EF4-FFF2-40B4-BE49-F238E27FC236}">
              <a16:creationId xmlns:a16="http://schemas.microsoft.com/office/drawing/2014/main" id="{8CBA185D-A04C-4807-A4F0-22C76FB830A0}"/>
            </a:ext>
          </a:extLst>
        </xdr:cNvPr>
        <xdr:cNvSpPr txBox="1"/>
      </xdr:nvSpPr>
      <xdr:spPr>
        <a:xfrm>
          <a:off x="2385704" y="1760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4" name="n_3aveValue【市民会館】&#10;有形固定資産減価償却率">
          <a:extLst>
            <a:ext uri="{FF2B5EF4-FFF2-40B4-BE49-F238E27FC236}">
              <a16:creationId xmlns:a16="http://schemas.microsoft.com/office/drawing/2014/main" id="{8803FE7B-405B-46EC-A0B1-64363ECC459B}"/>
            </a:ext>
          </a:extLst>
        </xdr:cNvPr>
        <xdr:cNvSpPr txBox="1"/>
      </xdr:nvSpPr>
      <xdr:spPr>
        <a:xfrm>
          <a:off x="161100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167113</xdr:rowOff>
    </xdr:from>
    <xdr:ext cx="405111" cy="259045"/>
    <xdr:sp macro="" textlink="">
      <xdr:nvSpPr>
        <xdr:cNvPr id="435" name="n_4aveValue【市民会館】&#10;有形固定資産減価償却率">
          <a:extLst>
            <a:ext uri="{FF2B5EF4-FFF2-40B4-BE49-F238E27FC236}">
              <a16:creationId xmlns:a16="http://schemas.microsoft.com/office/drawing/2014/main" id="{6164F8C8-F9F1-4D1B-A82A-881597E64303}"/>
            </a:ext>
          </a:extLst>
        </xdr:cNvPr>
        <xdr:cNvSpPr txBox="1"/>
      </xdr:nvSpPr>
      <xdr:spPr>
        <a:xfrm>
          <a:off x="836304" y="1760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168020</xdr:rowOff>
    </xdr:from>
    <xdr:ext cx="405111" cy="259045"/>
    <xdr:sp macro="" textlink="">
      <xdr:nvSpPr>
        <xdr:cNvPr id="436" name="n_1mainValue【市民会館】&#10;有形固定資産減価償却率">
          <a:extLst>
            <a:ext uri="{FF2B5EF4-FFF2-40B4-BE49-F238E27FC236}">
              <a16:creationId xmlns:a16="http://schemas.microsoft.com/office/drawing/2014/main" id="{BCBF7F2C-2189-4CD8-833A-02498826A135}"/>
            </a:ext>
          </a:extLst>
        </xdr:cNvPr>
        <xdr:cNvSpPr txBox="1"/>
      </xdr:nvSpPr>
      <xdr:spPr>
        <a:xfrm>
          <a:off x="3170564" y="1676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130464</xdr:rowOff>
    </xdr:from>
    <xdr:ext cx="405111" cy="259045"/>
    <xdr:sp macro="" textlink="">
      <xdr:nvSpPr>
        <xdr:cNvPr id="437" name="n_2mainValue【市民会館】&#10;有形固定資産減価償却率">
          <a:extLst>
            <a:ext uri="{FF2B5EF4-FFF2-40B4-BE49-F238E27FC236}">
              <a16:creationId xmlns:a16="http://schemas.microsoft.com/office/drawing/2014/main" id="{22104A93-F83B-47B9-8725-16D0FF5B7B61}"/>
            </a:ext>
          </a:extLst>
        </xdr:cNvPr>
        <xdr:cNvSpPr txBox="1"/>
      </xdr:nvSpPr>
      <xdr:spPr>
        <a:xfrm>
          <a:off x="2385704" y="16726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94541</xdr:rowOff>
    </xdr:from>
    <xdr:ext cx="405111" cy="259045"/>
    <xdr:sp macro="" textlink="">
      <xdr:nvSpPr>
        <xdr:cNvPr id="438" name="n_3mainValue【市民会館】&#10;有形固定資産減価償却率">
          <a:extLst>
            <a:ext uri="{FF2B5EF4-FFF2-40B4-BE49-F238E27FC236}">
              <a16:creationId xmlns:a16="http://schemas.microsoft.com/office/drawing/2014/main" id="{447F61BF-6E3B-49A3-9DD8-56A9DD85928D}"/>
            </a:ext>
          </a:extLst>
        </xdr:cNvPr>
        <xdr:cNvSpPr txBox="1"/>
      </xdr:nvSpPr>
      <xdr:spPr>
        <a:xfrm>
          <a:off x="1611004" y="1669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58619</xdr:rowOff>
    </xdr:from>
    <xdr:ext cx="405111" cy="259045"/>
    <xdr:sp macro="" textlink="">
      <xdr:nvSpPr>
        <xdr:cNvPr id="439" name="n_4mainValue【市民会館】&#10;有形固定資産減価償却率">
          <a:extLst>
            <a:ext uri="{FF2B5EF4-FFF2-40B4-BE49-F238E27FC236}">
              <a16:creationId xmlns:a16="http://schemas.microsoft.com/office/drawing/2014/main" id="{3E0790D5-D546-4BB6-847E-DA929C00A823}"/>
            </a:ext>
          </a:extLst>
        </xdr:cNvPr>
        <xdr:cNvSpPr txBox="1"/>
      </xdr:nvSpPr>
      <xdr:spPr>
        <a:xfrm>
          <a:off x="836304" y="166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4C657E7-F943-43E4-A726-974013167B4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34EEA237-0715-49D7-BD4F-A2E564EBA1E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8E4D7FDA-D10A-4DB4-93C4-0485F77161A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11BF6987-3ED8-4F8C-BDB3-3615729FB9A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9817B80E-DA9F-41EE-BCB1-AE058F2CFE4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66F5DE3-2F0C-404E-82A9-5DC8E89C62A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2BDE8326-B996-4E84-B81E-83D2063D9EB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33A47FB-CDA3-4AA8-ADA4-01A8194B0A9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EB9D2E37-28B1-4598-988D-103439FB8BF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231B3431-D4A9-444D-A7DD-7BC71420818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E1E44DC8-383D-4A35-BC73-BCD44209BCCD}"/>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7027F64B-32A2-4D8D-8BBE-FF55B76D41F5}"/>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563F88B7-A820-4907-B308-8EB00B35642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7E78D855-8C32-4563-9808-A4DD2B08EBD0}"/>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106E1F28-CB11-4D5E-8043-D1DCFDB4B220}"/>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38B76A37-F8F6-4F2A-8FE9-095DDE37089D}"/>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B35E8C83-CC83-4684-9AC2-AAD6CD93998E}"/>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9EFB05D3-D9FF-4F49-A897-B82A5096A6E9}"/>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20BC63A-E81A-48F2-9FF8-4C330A117EC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F097A382-87F1-40C2-B948-7B85ED3C0EC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2F3D1FEE-B1B4-4B2B-BF5A-B768C7D9ECA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1" name="直線コネクタ 460">
          <a:extLst>
            <a:ext uri="{FF2B5EF4-FFF2-40B4-BE49-F238E27FC236}">
              <a16:creationId xmlns:a16="http://schemas.microsoft.com/office/drawing/2014/main" id="{7178E75F-DA2B-48D6-9EAC-CF373FFD7EC9}"/>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2" name="【市民会館】&#10;一人当たり面積最小値テキスト">
          <a:extLst>
            <a:ext uri="{FF2B5EF4-FFF2-40B4-BE49-F238E27FC236}">
              <a16:creationId xmlns:a16="http://schemas.microsoft.com/office/drawing/2014/main" id="{7D07B005-25C8-4D91-89FD-C5824B175C5F}"/>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3" name="直線コネクタ 462">
          <a:extLst>
            <a:ext uri="{FF2B5EF4-FFF2-40B4-BE49-F238E27FC236}">
              <a16:creationId xmlns:a16="http://schemas.microsoft.com/office/drawing/2014/main" id="{744746D8-DD50-45BA-ABC5-21BE9164CD06}"/>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4" name="【市民会館】&#10;一人当たり面積最大値テキスト">
          <a:extLst>
            <a:ext uri="{FF2B5EF4-FFF2-40B4-BE49-F238E27FC236}">
              <a16:creationId xmlns:a16="http://schemas.microsoft.com/office/drawing/2014/main" id="{AFD323FE-48EF-4C27-80C4-C6427C97E59E}"/>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5" name="直線コネクタ 464">
          <a:extLst>
            <a:ext uri="{FF2B5EF4-FFF2-40B4-BE49-F238E27FC236}">
              <a16:creationId xmlns:a16="http://schemas.microsoft.com/office/drawing/2014/main" id="{014B252D-85D1-4898-81AE-A059DC185B40}"/>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6" name="【市民会館】&#10;一人当たり面積平均値テキスト">
          <a:extLst>
            <a:ext uri="{FF2B5EF4-FFF2-40B4-BE49-F238E27FC236}">
              <a16:creationId xmlns:a16="http://schemas.microsoft.com/office/drawing/2014/main" id="{4BCA1068-4C06-490E-8B9C-B72B579EC72D}"/>
            </a:ext>
          </a:extLst>
        </xdr:cNvPr>
        <xdr:cNvSpPr txBox="1"/>
      </xdr:nvSpPr>
      <xdr:spPr>
        <a:xfrm>
          <a:off x="9258300" y="1751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a:extLst>
            <a:ext uri="{FF2B5EF4-FFF2-40B4-BE49-F238E27FC236}">
              <a16:creationId xmlns:a16="http://schemas.microsoft.com/office/drawing/2014/main" id="{F026485A-677A-47A0-8789-BCD73D5DFE4D}"/>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8" name="フローチャート: 判断 467">
          <a:extLst>
            <a:ext uri="{FF2B5EF4-FFF2-40B4-BE49-F238E27FC236}">
              <a16:creationId xmlns:a16="http://schemas.microsoft.com/office/drawing/2014/main" id="{09FC6FBC-A7C2-4F48-A1B1-54BDFABDA259}"/>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9" name="フローチャート: 判断 468">
          <a:extLst>
            <a:ext uri="{FF2B5EF4-FFF2-40B4-BE49-F238E27FC236}">
              <a16:creationId xmlns:a16="http://schemas.microsoft.com/office/drawing/2014/main" id="{989E8E90-88F4-4A1C-8A93-0BBBDB8AB788}"/>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70" name="フローチャート: 判断 469">
          <a:extLst>
            <a:ext uri="{FF2B5EF4-FFF2-40B4-BE49-F238E27FC236}">
              <a16:creationId xmlns:a16="http://schemas.microsoft.com/office/drawing/2014/main" id="{52826E30-3125-422F-BD07-B66FC7AC19EE}"/>
            </a:ext>
          </a:extLst>
        </xdr:cNvPr>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1" name="フローチャート: 判断 470">
          <a:extLst>
            <a:ext uri="{FF2B5EF4-FFF2-40B4-BE49-F238E27FC236}">
              <a16:creationId xmlns:a16="http://schemas.microsoft.com/office/drawing/2014/main" id="{B2B2BDD2-5532-4E30-9DBF-79A8E22CDDD0}"/>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7B47C98-98AE-4050-B5E7-27BE4D89288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2214E27-5738-4DC5-84F3-1856C21BD12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074E166-525F-4369-9176-33A1B0A5C58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0E81759-0532-4FBE-B799-9AF195576EA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5D4F310-5E87-44D3-A331-B84B0330D7B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477" name="楕円 476">
          <a:extLst>
            <a:ext uri="{FF2B5EF4-FFF2-40B4-BE49-F238E27FC236}">
              <a16:creationId xmlns:a16="http://schemas.microsoft.com/office/drawing/2014/main" id="{0513E209-E8A9-4CB6-8364-724585B5D61A}"/>
            </a:ext>
          </a:extLst>
        </xdr:cNvPr>
        <xdr:cNvSpPr/>
      </xdr:nvSpPr>
      <xdr:spPr>
        <a:xfrm>
          <a:off x="919226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123207</xdr:rowOff>
    </xdr:from>
    <xdr:ext cx="469744" cy="259045"/>
    <xdr:sp macro="" textlink="">
      <xdr:nvSpPr>
        <xdr:cNvPr id="478" name="【市民会館】&#10;一人当たり面積該当値テキスト">
          <a:extLst>
            <a:ext uri="{FF2B5EF4-FFF2-40B4-BE49-F238E27FC236}">
              <a16:creationId xmlns:a16="http://schemas.microsoft.com/office/drawing/2014/main" id="{1E32D5B3-305C-4E4A-B8F0-18598196DB89}"/>
            </a:ext>
          </a:extLst>
        </xdr:cNvPr>
        <xdr:cNvSpPr txBox="1"/>
      </xdr:nvSpPr>
      <xdr:spPr>
        <a:xfrm>
          <a:off x="9258300" y="178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79" name="楕円 478">
          <a:extLst>
            <a:ext uri="{FF2B5EF4-FFF2-40B4-BE49-F238E27FC236}">
              <a16:creationId xmlns:a16="http://schemas.microsoft.com/office/drawing/2014/main" id="{D1E98436-4A50-4A8C-9339-0256F2F75CAE}"/>
            </a:ext>
          </a:extLst>
        </xdr:cNvPr>
        <xdr:cNvSpPr/>
      </xdr:nvSpPr>
      <xdr:spPr>
        <a:xfrm>
          <a:off x="844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87630</xdr:rowOff>
    </xdr:to>
    <xdr:cxnSp macro="">
      <xdr:nvCxnSpPr>
        <xdr:cNvPr id="480" name="直線コネクタ 479">
          <a:extLst>
            <a:ext uri="{FF2B5EF4-FFF2-40B4-BE49-F238E27FC236}">
              <a16:creationId xmlns:a16="http://schemas.microsoft.com/office/drawing/2014/main" id="{4F513AEC-4FA9-4C94-8FE1-DF99070817FE}"/>
            </a:ext>
          </a:extLst>
        </xdr:cNvPr>
        <xdr:cNvCxnSpPr/>
      </xdr:nvCxnSpPr>
      <xdr:spPr>
        <a:xfrm>
          <a:off x="8496300" y="180251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41402</xdr:rowOff>
    </xdr:from>
    <xdr:to>
      <xdr:col>46</xdr:col>
      <xdr:colOff>38100</xdr:colOff>
      <xdr:row>107</xdr:row>
      <xdr:rowOff>143002</xdr:rowOff>
    </xdr:to>
    <xdr:sp macro="" textlink="">
      <xdr:nvSpPr>
        <xdr:cNvPr id="481" name="楕円 480">
          <a:extLst>
            <a:ext uri="{FF2B5EF4-FFF2-40B4-BE49-F238E27FC236}">
              <a16:creationId xmlns:a16="http://schemas.microsoft.com/office/drawing/2014/main" id="{D7620555-31F3-410C-B492-009F2ACFFCEC}"/>
            </a:ext>
          </a:extLst>
        </xdr:cNvPr>
        <xdr:cNvSpPr/>
      </xdr:nvSpPr>
      <xdr:spPr>
        <a:xfrm>
          <a:off x="7670800" y="179788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92202</xdr:rowOff>
    </xdr:to>
    <xdr:cxnSp macro="">
      <xdr:nvCxnSpPr>
        <xdr:cNvPr id="482" name="直線コネクタ 481">
          <a:extLst>
            <a:ext uri="{FF2B5EF4-FFF2-40B4-BE49-F238E27FC236}">
              <a16:creationId xmlns:a16="http://schemas.microsoft.com/office/drawing/2014/main" id="{4E47EA51-328D-4953-9CEE-6C57A74F9465}"/>
            </a:ext>
          </a:extLst>
        </xdr:cNvPr>
        <xdr:cNvCxnSpPr/>
      </xdr:nvCxnSpPr>
      <xdr:spPr>
        <a:xfrm flipV="1">
          <a:off x="7713980" y="1802511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41402</xdr:rowOff>
    </xdr:from>
    <xdr:to>
      <xdr:col>41</xdr:col>
      <xdr:colOff>101600</xdr:colOff>
      <xdr:row>107</xdr:row>
      <xdr:rowOff>143002</xdr:rowOff>
    </xdr:to>
    <xdr:sp macro="" textlink="">
      <xdr:nvSpPr>
        <xdr:cNvPr id="483" name="楕円 482">
          <a:extLst>
            <a:ext uri="{FF2B5EF4-FFF2-40B4-BE49-F238E27FC236}">
              <a16:creationId xmlns:a16="http://schemas.microsoft.com/office/drawing/2014/main" id="{5DBEBFE8-32C4-4F0A-A451-1AE2A2050406}"/>
            </a:ext>
          </a:extLst>
        </xdr:cNvPr>
        <xdr:cNvSpPr/>
      </xdr:nvSpPr>
      <xdr:spPr>
        <a:xfrm>
          <a:off x="6873240" y="1797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92202</xdr:rowOff>
    </xdr:from>
    <xdr:to>
      <xdr:col>45</xdr:col>
      <xdr:colOff>177800</xdr:colOff>
      <xdr:row>107</xdr:row>
      <xdr:rowOff>92202</xdr:rowOff>
    </xdr:to>
    <xdr:cxnSp macro="">
      <xdr:nvCxnSpPr>
        <xdr:cNvPr id="484" name="直線コネクタ 483">
          <a:extLst>
            <a:ext uri="{FF2B5EF4-FFF2-40B4-BE49-F238E27FC236}">
              <a16:creationId xmlns:a16="http://schemas.microsoft.com/office/drawing/2014/main" id="{F3B78B75-E8A2-4326-B0DF-9FEA2C4C9AE3}"/>
            </a:ext>
          </a:extLst>
        </xdr:cNvPr>
        <xdr:cNvCxnSpPr/>
      </xdr:nvCxnSpPr>
      <xdr:spPr>
        <a:xfrm>
          <a:off x="6924040" y="180296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41402</xdr:rowOff>
    </xdr:from>
    <xdr:to>
      <xdr:col>36</xdr:col>
      <xdr:colOff>165100</xdr:colOff>
      <xdr:row>107</xdr:row>
      <xdr:rowOff>143002</xdr:rowOff>
    </xdr:to>
    <xdr:sp macro="" textlink="">
      <xdr:nvSpPr>
        <xdr:cNvPr id="485" name="楕円 484">
          <a:extLst>
            <a:ext uri="{FF2B5EF4-FFF2-40B4-BE49-F238E27FC236}">
              <a16:creationId xmlns:a16="http://schemas.microsoft.com/office/drawing/2014/main" id="{047D1C7D-4440-4F4B-A496-2D50ACFE0110}"/>
            </a:ext>
          </a:extLst>
        </xdr:cNvPr>
        <xdr:cNvSpPr/>
      </xdr:nvSpPr>
      <xdr:spPr>
        <a:xfrm>
          <a:off x="6098540" y="1797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92202</xdr:rowOff>
    </xdr:from>
    <xdr:to>
      <xdr:col>41</xdr:col>
      <xdr:colOff>50800</xdr:colOff>
      <xdr:row>107</xdr:row>
      <xdr:rowOff>92202</xdr:rowOff>
    </xdr:to>
    <xdr:cxnSp macro="">
      <xdr:nvCxnSpPr>
        <xdr:cNvPr id="486" name="直線コネクタ 485">
          <a:extLst>
            <a:ext uri="{FF2B5EF4-FFF2-40B4-BE49-F238E27FC236}">
              <a16:creationId xmlns:a16="http://schemas.microsoft.com/office/drawing/2014/main" id="{11A7777B-3C47-4BB9-BB60-4CEF705B4FFB}"/>
            </a:ext>
          </a:extLst>
        </xdr:cNvPr>
        <xdr:cNvCxnSpPr/>
      </xdr:nvCxnSpPr>
      <xdr:spPr>
        <a:xfrm>
          <a:off x="6149340" y="180296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7" name="n_1aveValue【市民会館】&#10;一人当たり面積">
          <a:extLst>
            <a:ext uri="{FF2B5EF4-FFF2-40B4-BE49-F238E27FC236}">
              <a16:creationId xmlns:a16="http://schemas.microsoft.com/office/drawing/2014/main" id="{9909B72B-8565-405A-AF46-55842B6A199E}"/>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8" name="n_2aveValue【市民会館】&#10;一人当たり面積">
          <a:extLst>
            <a:ext uri="{FF2B5EF4-FFF2-40B4-BE49-F238E27FC236}">
              <a16:creationId xmlns:a16="http://schemas.microsoft.com/office/drawing/2014/main" id="{7494F7B1-9735-4631-83E6-B01364D38B29}"/>
            </a:ext>
          </a:extLst>
        </xdr:cNvPr>
        <xdr:cNvSpPr txBox="1"/>
      </xdr:nvSpPr>
      <xdr:spPr>
        <a:xfrm>
          <a:off x="750958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9" name="n_3aveValue【市民会館】&#10;一人当たり面積">
          <a:extLst>
            <a:ext uri="{FF2B5EF4-FFF2-40B4-BE49-F238E27FC236}">
              <a16:creationId xmlns:a16="http://schemas.microsoft.com/office/drawing/2014/main" id="{20064CA3-39C6-4C7D-8500-E11B4B60CDC7}"/>
            </a:ext>
          </a:extLst>
        </xdr:cNvPr>
        <xdr:cNvSpPr txBox="1"/>
      </xdr:nvSpPr>
      <xdr:spPr>
        <a:xfrm>
          <a:off x="671202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0" name="n_4aveValue【市民会館】&#10;一人当たり面積">
          <a:extLst>
            <a:ext uri="{FF2B5EF4-FFF2-40B4-BE49-F238E27FC236}">
              <a16:creationId xmlns:a16="http://schemas.microsoft.com/office/drawing/2014/main" id="{88EF15F0-F3A3-4887-A0DB-6F4429F23B01}"/>
            </a:ext>
          </a:extLst>
        </xdr:cNvPr>
        <xdr:cNvSpPr txBox="1"/>
      </xdr:nvSpPr>
      <xdr:spPr>
        <a:xfrm>
          <a:off x="59373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91" name="n_1mainValue【市民会館】&#10;一人当たり面積">
          <a:extLst>
            <a:ext uri="{FF2B5EF4-FFF2-40B4-BE49-F238E27FC236}">
              <a16:creationId xmlns:a16="http://schemas.microsoft.com/office/drawing/2014/main" id="{77ED3A62-0029-4809-9F0C-72E3F9DA63BE}"/>
            </a:ext>
          </a:extLst>
        </xdr:cNvPr>
        <xdr:cNvSpPr txBox="1"/>
      </xdr:nvSpPr>
      <xdr:spPr>
        <a:xfrm>
          <a:off x="8271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134129</xdr:rowOff>
    </xdr:from>
    <xdr:ext cx="469744" cy="259045"/>
    <xdr:sp macro="" textlink="">
      <xdr:nvSpPr>
        <xdr:cNvPr id="492" name="n_2mainValue【市民会館】&#10;一人当たり面積">
          <a:extLst>
            <a:ext uri="{FF2B5EF4-FFF2-40B4-BE49-F238E27FC236}">
              <a16:creationId xmlns:a16="http://schemas.microsoft.com/office/drawing/2014/main" id="{CC47E924-87BD-4E02-91D9-5EEE99274F1D}"/>
            </a:ext>
          </a:extLst>
        </xdr:cNvPr>
        <xdr:cNvSpPr txBox="1"/>
      </xdr:nvSpPr>
      <xdr:spPr>
        <a:xfrm>
          <a:off x="7509587" y="1807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134129</xdr:rowOff>
    </xdr:from>
    <xdr:ext cx="469744" cy="259045"/>
    <xdr:sp macro="" textlink="">
      <xdr:nvSpPr>
        <xdr:cNvPr id="493" name="n_3mainValue【市民会館】&#10;一人当たり面積">
          <a:extLst>
            <a:ext uri="{FF2B5EF4-FFF2-40B4-BE49-F238E27FC236}">
              <a16:creationId xmlns:a16="http://schemas.microsoft.com/office/drawing/2014/main" id="{2DB945E0-A239-45EA-B4EB-05232572E0A6}"/>
            </a:ext>
          </a:extLst>
        </xdr:cNvPr>
        <xdr:cNvSpPr txBox="1"/>
      </xdr:nvSpPr>
      <xdr:spPr>
        <a:xfrm>
          <a:off x="6712027" y="1807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134129</xdr:rowOff>
    </xdr:from>
    <xdr:ext cx="469744" cy="259045"/>
    <xdr:sp macro="" textlink="">
      <xdr:nvSpPr>
        <xdr:cNvPr id="494" name="n_4mainValue【市民会館】&#10;一人当たり面積">
          <a:extLst>
            <a:ext uri="{FF2B5EF4-FFF2-40B4-BE49-F238E27FC236}">
              <a16:creationId xmlns:a16="http://schemas.microsoft.com/office/drawing/2014/main" id="{90181914-0245-4862-AD90-935DD6585C4E}"/>
            </a:ext>
          </a:extLst>
        </xdr:cNvPr>
        <xdr:cNvSpPr txBox="1"/>
      </xdr:nvSpPr>
      <xdr:spPr>
        <a:xfrm>
          <a:off x="5937327" y="1807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EAA0D2A-AC17-4769-BCE8-14B70A698D2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4F101E1-C6DD-4326-AB89-C98120C586C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487ACE48-6B15-46E2-97EC-1DAF67F99E0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1E44823E-D6F6-41D2-A377-8FC1BAD5FFB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84308B95-F5C1-4680-AECA-46108C0F8D3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FFD4163-4908-4443-B850-D01842BDC8D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7CD01D4-AB84-4B9C-9670-0748C6434DE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10C8B9C-BF8B-4A3F-AC06-7F57CABDC54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D9C22DF-91A2-468A-A41E-243DD503375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B1FD87FB-85AC-4152-A089-138AA2ECC38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CA7C60B-B515-4885-A153-90E4D3E203F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E093081-741D-4214-A9E5-D2FBAED72977}"/>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A65546D5-4E93-48D0-B56D-53D8496E431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ABEEE8A6-83E8-4DAF-BE14-9E0652D2BBC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907BE34A-5D01-4B61-9201-2B1016EE8AC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A90FBD6-DD2B-4D6C-BD7C-41A74607717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5CC28802-1373-4C1E-95E4-7D31E41849F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11513594-FA99-40C8-9563-EF381F0978A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5B47B6B7-8AB4-458B-9651-BF99A5F39DC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CB9CCFC1-2B07-4D75-BFD6-1EA5F62FDA5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4C90692E-3FEE-452F-A52F-8F094F9AB01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1A35BF1-421F-4148-A195-76E1BB1D31C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4D07B9D0-F31E-4502-8F22-672D86EC1E8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317A555-2E2C-42E8-A695-BDBB2962386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C7ED2302-15DD-40BF-AAE6-1A287ADA13CF}"/>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48243D6E-B988-44E1-A161-10DA27A195D5}"/>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D1B8BB19-B2ED-4468-B368-A2B19126550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E061B587-7641-4540-A9EA-AD1FB5BCFE6C}"/>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3" name="直線コネクタ 522">
          <a:extLst>
            <a:ext uri="{FF2B5EF4-FFF2-40B4-BE49-F238E27FC236}">
              <a16:creationId xmlns:a16="http://schemas.microsoft.com/office/drawing/2014/main" id="{6036D1A1-1127-44BA-B07D-FE7E024798E7}"/>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8056CCD2-A057-4549-A4E9-304CA24186A0}"/>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5" name="フローチャート: 判断 524">
          <a:extLst>
            <a:ext uri="{FF2B5EF4-FFF2-40B4-BE49-F238E27FC236}">
              <a16:creationId xmlns:a16="http://schemas.microsoft.com/office/drawing/2014/main" id="{B22C67F3-B6A9-41D5-8423-5902F9EABAE1}"/>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6" name="フローチャート: 判断 525">
          <a:extLst>
            <a:ext uri="{FF2B5EF4-FFF2-40B4-BE49-F238E27FC236}">
              <a16:creationId xmlns:a16="http://schemas.microsoft.com/office/drawing/2014/main" id="{DD2C679A-6313-4B5A-9B6A-190B1DBA1D70}"/>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7" name="フローチャート: 判断 526">
          <a:extLst>
            <a:ext uri="{FF2B5EF4-FFF2-40B4-BE49-F238E27FC236}">
              <a16:creationId xmlns:a16="http://schemas.microsoft.com/office/drawing/2014/main" id="{C0F4488D-498D-4299-A843-099BBBBC4046}"/>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8" name="フローチャート: 判断 527">
          <a:extLst>
            <a:ext uri="{FF2B5EF4-FFF2-40B4-BE49-F238E27FC236}">
              <a16:creationId xmlns:a16="http://schemas.microsoft.com/office/drawing/2014/main" id="{E5B75D14-2360-4270-9487-B54F16F84732}"/>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9" name="フローチャート: 判断 528">
          <a:extLst>
            <a:ext uri="{FF2B5EF4-FFF2-40B4-BE49-F238E27FC236}">
              <a16:creationId xmlns:a16="http://schemas.microsoft.com/office/drawing/2014/main" id="{34EA4A54-AF1B-4047-9874-99352D976A0B}"/>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A406220-225A-4C52-9835-59CDF36F6F9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7B91D54-2C51-403F-A5B8-E370EF8AAEC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9F151F5-C980-4E19-8945-4854B42EB7B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27EF072-5174-4E50-B64E-024977B5C41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B2306A8-034A-421D-9B8A-1D5CB0FDAF4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151130</xdr:rowOff>
    </xdr:from>
    <xdr:to>
      <xdr:col>85</xdr:col>
      <xdr:colOff>177800</xdr:colOff>
      <xdr:row>42</xdr:row>
      <xdr:rowOff>81280</xdr:rowOff>
    </xdr:to>
    <xdr:sp macro="" textlink="">
      <xdr:nvSpPr>
        <xdr:cNvPr id="535" name="楕円 534">
          <a:extLst>
            <a:ext uri="{FF2B5EF4-FFF2-40B4-BE49-F238E27FC236}">
              <a16:creationId xmlns:a16="http://schemas.microsoft.com/office/drawing/2014/main" id="{6AF2CADE-DF89-4E7F-BCE4-2182C9D1943F}"/>
            </a:ext>
          </a:extLst>
        </xdr:cNvPr>
        <xdr:cNvSpPr/>
      </xdr:nvSpPr>
      <xdr:spPr>
        <a:xfrm>
          <a:off x="14325600" y="70243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66057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322F0C2-4D84-48EA-8338-97FC29311881}"/>
            </a:ext>
          </a:extLst>
        </xdr:cNvPr>
        <xdr:cNvSpPr txBox="1"/>
      </xdr:nvSpPr>
      <xdr:spPr>
        <a:xfrm>
          <a:off x="14414500" y="693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137795</xdr:rowOff>
    </xdr:from>
    <xdr:to>
      <xdr:col>81</xdr:col>
      <xdr:colOff>101600</xdr:colOff>
      <xdr:row>42</xdr:row>
      <xdr:rowOff>67945</xdr:rowOff>
    </xdr:to>
    <xdr:sp macro="" textlink="">
      <xdr:nvSpPr>
        <xdr:cNvPr id="537" name="楕円 536">
          <a:extLst>
            <a:ext uri="{FF2B5EF4-FFF2-40B4-BE49-F238E27FC236}">
              <a16:creationId xmlns:a16="http://schemas.microsoft.com/office/drawing/2014/main" id="{1C48CB9B-35C3-43C4-A694-0B347B8511DF}"/>
            </a:ext>
          </a:extLst>
        </xdr:cNvPr>
        <xdr:cNvSpPr/>
      </xdr:nvSpPr>
      <xdr:spPr>
        <a:xfrm>
          <a:off x="13578840" y="701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17145</xdr:rowOff>
    </xdr:from>
    <xdr:to>
      <xdr:col>85</xdr:col>
      <xdr:colOff>127000</xdr:colOff>
      <xdr:row>42</xdr:row>
      <xdr:rowOff>30480</xdr:rowOff>
    </xdr:to>
    <xdr:cxnSp macro="">
      <xdr:nvCxnSpPr>
        <xdr:cNvPr id="538" name="直線コネクタ 537">
          <a:extLst>
            <a:ext uri="{FF2B5EF4-FFF2-40B4-BE49-F238E27FC236}">
              <a16:creationId xmlns:a16="http://schemas.microsoft.com/office/drawing/2014/main" id="{C015E0D5-6697-4ADD-8E12-AAAB009FF48D}"/>
            </a:ext>
          </a:extLst>
        </xdr:cNvPr>
        <xdr:cNvCxnSpPr/>
      </xdr:nvCxnSpPr>
      <xdr:spPr>
        <a:xfrm>
          <a:off x="13629640" y="7058025"/>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124460</xdr:rowOff>
    </xdr:from>
    <xdr:to>
      <xdr:col>76</xdr:col>
      <xdr:colOff>165100</xdr:colOff>
      <xdr:row>42</xdr:row>
      <xdr:rowOff>54610</xdr:rowOff>
    </xdr:to>
    <xdr:sp macro="" textlink="">
      <xdr:nvSpPr>
        <xdr:cNvPr id="539" name="楕円 538">
          <a:extLst>
            <a:ext uri="{FF2B5EF4-FFF2-40B4-BE49-F238E27FC236}">
              <a16:creationId xmlns:a16="http://schemas.microsoft.com/office/drawing/2014/main" id="{37BAAD2D-73E9-4255-822C-D8FAC0E1BB91}"/>
            </a:ext>
          </a:extLst>
        </xdr:cNvPr>
        <xdr:cNvSpPr/>
      </xdr:nvSpPr>
      <xdr:spPr>
        <a:xfrm>
          <a:off x="1280414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xdr:rowOff>
    </xdr:from>
    <xdr:to>
      <xdr:col>81</xdr:col>
      <xdr:colOff>50800</xdr:colOff>
      <xdr:row>42</xdr:row>
      <xdr:rowOff>17145</xdr:rowOff>
    </xdr:to>
    <xdr:cxnSp macro="">
      <xdr:nvCxnSpPr>
        <xdr:cNvPr id="540" name="直線コネクタ 539">
          <a:extLst>
            <a:ext uri="{FF2B5EF4-FFF2-40B4-BE49-F238E27FC236}">
              <a16:creationId xmlns:a16="http://schemas.microsoft.com/office/drawing/2014/main" id="{A08C8420-D3ED-44F7-9D21-FB4B8CD759E4}"/>
            </a:ext>
          </a:extLst>
        </xdr:cNvPr>
        <xdr:cNvCxnSpPr/>
      </xdr:nvCxnSpPr>
      <xdr:spPr>
        <a:xfrm>
          <a:off x="12854940" y="704469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111125</xdr:rowOff>
    </xdr:from>
    <xdr:to>
      <xdr:col>72</xdr:col>
      <xdr:colOff>38100</xdr:colOff>
      <xdr:row>42</xdr:row>
      <xdr:rowOff>41275</xdr:rowOff>
    </xdr:to>
    <xdr:sp macro="" textlink="">
      <xdr:nvSpPr>
        <xdr:cNvPr id="541" name="楕円 540">
          <a:extLst>
            <a:ext uri="{FF2B5EF4-FFF2-40B4-BE49-F238E27FC236}">
              <a16:creationId xmlns:a16="http://schemas.microsoft.com/office/drawing/2014/main" id="{5EA8D3C2-367F-4ED4-AAA7-F24C5B6D716F}"/>
            </a:ext>
          </a:extLst>
        </xdr:cNvPr>
        <xdr:cNvSpPr/>
      </xdr:nvSpPr>
      <xdr:spPr>
        <a:xfrm>
          <a:off x="12029440" y="6984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161925</xdr:rowOff>
    </xdr:from>
    <xdr:to>
      <xdr:col>76</xdr:col>
      <xdr:colOff>114300</xdr:colOff>
      <xdr:row>42</xdr:row>
      <xdr:rowOff>3810</xdr:rowOff>
    </xdr:to>
    <xdr:cxnSp macro="">
      <xdr:nvCxnSpPr>
        <xdr:cNvPr id="542" name="直線コネクタ 541">
          <a:extLst>
            <a:ext uri="{FF2B5EF4-FFF2-40B4-BE49-F238E27FC236}">
              <a16:creationId xmlns:a16="http://schemas.microsoft.com/office/drawing/2014/main" id="{ECF645D3-D2F3-4645-9852-3E094D41C7F4}"/>
            </a:ext>
          </a:extLst>
        </xdr:cNvPr>
        <xdr:cNvCxnSpPr/>
      </xdr:nvCxnSpPr>
      <xdr:spPr>
        <a:xfrm>
          <a:off x="12072620" y="703516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97790</xdr:rowOff>
    </xdr:from>
    <xdr:to>
      <xdr:col>67</xdr:col>
      <xdr:colOff>101600</xdr:colOff>
      <xdr:row>42</xdr:row>
      <xdr:rowOff>27940</xdr:rowOff>
    </xdr:to>
    <xdr:sp macro="" textlink="">
      <xdr:nvSpPr>
        <xdr:cNvPr id="543" name="楕円 542">
          <a:extLst>
            <a:ext uri="{FF2B5EF4-FFF2-40B4-BE49-F238E27FC236}">
              <a16:creationId xmlns:a16="http://schemas.microsoft.com/office/drawing/2014/main" id="{E42C9E46-477F-4D3B-B88A-FB6D8D4AD23D}"/>
            </a:ext>
          </a:extLst>
        </xdr:cNvPr>
        <xdr:cNvSpPr/>
      </xdr:nvSpPr>
      <xdr:spPr>
        <a:xfrm>
          <a:off x="11231880" y="6971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148590</xdr:rowOff>
    </xdr:from>
    <xdr:to>
      <xdr:col>71</xdr:col>
      <xdr:colOff>177800</xdr:colOff>
      <xdr:row>41</xdr:row>
      <xdr:rowOff>161925</xdr:rowOff>
    </xdr:to>
    <xdr:cxnSp macro="">
      <xdr:nvCxnSpPr>
        <xdr:cNvPr id="544" name="直線コネクタ 543">
          <a:extLst>
            <a:ext uri="{FF2B5EF4-FFF2-40B4-BE49-F238E27FC236}">
              <a16:creationId xmlns:a16="http://schemas.microsoft.com/office/drawing/2014/main" id="{B07EDFC3-FBF2-459E-A870-68D61B24AB83}"/>
            </a:ext>
          </a:extLst>
        </xdr:cNvPr>
        <xdr:cNvCxnSpPr/>
      </xdr:nvCxnSpPr>
      <xdr:spPr>
        <a:xfrm>
          <a:off x="11282680" y="702183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517E8145-0472-4C21-B7BD-CAB9356CF387}"/>
            </a:ext>
          </a:extLst>
        </xdr:cNvPr>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34DB55F-2FF5-46A2-8F3B-82D4A7D737F7}"/>
            </a:ext>
          </a:extLst>
        </xdr:cNvPr>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C564D7BD-73EB-4D7A-962E-71FB2D7CBA96}"/>
            </a:ext>
          </a:extLst>
        </xdr:cNvPr>
        <xdr:cNvSpPr txBox="1"/>
      </xdr:nvSpPr>
      <xdr:spPr>
        <a:xfrm>
          <a:off x="119005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AAE09981-42C1-4670-9818-6A7B24114B04}"/>
            </a:ext>
          </a:extLst>
        </xdr:cNvPr>
        <xdr:cNvSpPr txBox="1"/>
      </xdr:nvSpPr>
      <xdr:spPr>
        <a:xfrm>
          <a:off x="1110298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59072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436E25B8-E7B5-48D8-BD46-223101690DEF}"/>
            </a:ext>
          </a:extLst>
        </xdr:cNvPr>
        <xdr:cNvSpPr txBox="1"/>
      </xdr:nvSpPr>
      <xdr:spPr>
        <a:xfrm>
          <a:off x="134372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45737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CEED6BF0-F444-4951-AFD9-94DC51A861B8}"/>
            </a:ext>
          </a:extLst>
        </xdr:cNvPr>
        <xdr:cNvSpPr txBox="1"/>
      </xdr:nvSpPr>
      <xdr:spPr>
        <a:xfrm>
          <a:off x="126752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32402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3A5C789F-3DAD-4983-BE65-A1FCA8CD80B7}"/>
            </a:ext>
          </a:extLst>
        </xdr:cNvPr>
        <xdr:cNvSpPr txBox="1"/>
      </xdr:nvSpPr>
      <xdr:spPr>
        <a:xfrm>
          <a:off x="119005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19067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1F4E7506-7956-4CFD-A7F6-24AFDDD4DB53}"/>
            </a:ext>
          </a:extLst>
        </xdr:cNvPr>
        <xdr:cNvSpPr txBox="1"/>
      </xdr:nvSpPr>
      <xdr:spPr>
        <a:xfrm>
          <a:off x="1110298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38E1879-3982-43CC-B8C2-B52E9A00CA9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8771C3AB-DB59-48BB-834B-38B9D9430C6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5FC3852A-E793-49C4-9835-1ADA679B6DA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D6E48CAB-6BDF-4F50-8D8B-B9659B26E72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A4C9942-4C5B-4D63-B13A-8237A69D10C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5407ADE4-4883-4E05-A2A5-A16B1D7F658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D610871A-9BCF-44AC-8D96-A4BCF7F328C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A1C378FE-70C5-4A37-A86B-7A609552BAF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F3D8E919-738E-4F8F-87EF-8ECBD03A229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E2664368-710D-492F-B385-6C92D18E9B9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9AE986F8-5161-4192-A004-DF0DCE7DE164}"/>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DA636EAE-78C0-4579-9E12-49779644D74C}"/>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809EF6B5-3398-43BE-B205-E24048F2F571}"/>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3C94094B-7DBD-4EE2-A3FE-014893AB63BC}"/>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9D9701E5-3A6D-4CFB-B073-02FD05DC2808}"/>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094A4724-727F-4893-819F-C2A49E59A382}"/>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CE0A2930-C367-4128-961D-FDA75CF99233}"/>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DDCE2695-6B37-4CA4-94BA-3973B74823DA}"/>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4C001011-9782-485B-8CAD-86097A5899B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53DA0616-7F30-4889-B257-BAB1E1F2C96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E07D373A-42A9-4784-8C9A-87F9F96F504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4" name="直線コネクタ 573">
          <a:extLst>
            <a:ext uri="{FF2B5EF4-FFF2-40B4-BE49-F238E27FC236}">
              <a16:creationId xmlns:a16="http://schemas.microsoft.com/office/drawing/2014/main" id="{3A2D394F-6CD0-4F3D-ABDA-A9E03CF3AFDB}"/>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22750B29-F595-48D2-917D-C90666BA820B}"/>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6" name="直線コネクタ 575">
          <a:extLst>
            <a:ext uri="{FF2B5EF4-FFF2-40B4-BE49-F238E27FC236}">
              <a16:creationId xmlns:a16="http://schemas.microsoft.com/office/drawing/2014/main" id="{03F43197-A570-4A31-BD24-D3354388A0F5}"/>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98743FE1-8B11-414C-B30F-75E095846AD1}"/>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8" name="直線コネクタ 577">
          <a:extLst>
            <a:ext uri="{FF2B5EF4-FFF2-40B4-BE49-F238E27FC236}">
              <a16:creationId xmlns:a16="http://schemas.microsoft.com/office/drawing/2014/main" id="{99D48A96-5AE9-4587-959F-4E8B6C94DA73}"/>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07DF128A-41A0-479F-B7CE-DFF582CD717E}"/>
            </a:ext>
          </a:extLst>
        </xdr:cNvPr>
        <xdr:cNvSpPr txBox="1"/>
      </xdr:nvSpPr>
      <xdr:spPr>
        <a:xfrm>
          <a:off x="19547840" y="642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80" name="フローチャート: 判断 579">
          <a:extLst>
            <a:ext uri="{FF2B5EF4-FFF2-40B4-BE49-F238E27FC236}">
              <a16:creationId xmlns:a16="http://schemas.microsoft.com/office/drawing/2014/main" id="{3BF77DDE-DEF2-4228-BF21-4595798608C0}"/>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1" name="フローチャート: 判断 580">
          <a:extLst>
            <a:ext uri="{FF2B5EF4-FFF2-40B4-BE49-F238E27FC236}">
              <a16:creationId xmlns:a16="http://schemas.microsoft.com/office/drawing/2014/main" id="{E7BFD342-7872-4051-A55E-C1EA8DB491CF}"/>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2" name="フローチャート: 判断 581">
          <a:extLst>
            <a:ext uri="{FF2B5EF4-FFF2-40B4-BE49-F238E27FC236}">
              <a16:creationId xmlns:a16="http://schemas.microsoft.com/office/drawing/2014/main" id="{997A1389-279C-4B46-9467-D178F979ABD2}"/>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3" name="フローチャート: 判断 582">
          <a:extLst>
            <a:ext uri="{FF2B5EF4-FFF2-40B4-BE49-F238E27FC236}">
              <a16:creationId xmlns:a16="http://schemas.microsoft.com/office/drawing/2014/main" id="{0397FDF1-1DBB-448D-A00D-629B03434C64}"/>
            </a:ext>
          </a:extLst>
        </xdr:cNvPr>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4" name="フローチャート: 判断 583">
          <a:extLst>
            <a:ext uri="{FF2B5EF4-FFF2-40B4-BE49-F238E27FC236}">
              <a16:creationId xmlns:a16="http://schemas.microsoft.com/office/drawing/2014/main" id="{D9803D5B-A704-45B1-8CEE-DD0C2969E859}"/>
            </a:ext>
          </a:extLst>
        </xdr:cNvPr>
        <xdr:cNvSpPr/>
      </xdr:nvSpPr>
      <xdr:spPr>
        <a:xfrm>
          <a:off x="16388080" y="6569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C9738C8-6BF0-40EB-BD05-D4985D75B79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EA6CD6B-3958-4EAC-961E-27778BA646F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85259F6-03E2-4245-B806-20C563D81A1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49472E9-8640-4ACD-BB75-A04F5E423D0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64AA033-0FF7-4A4D-BE5E-22BEBD9A78F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168988</xdr:rowOff>
    </xdr:from>
    <xdr:to>
      <xdr:col>116</xdr:col>
      <xdr:colOff>114300</xdr:colOff>
      <xdr:row>41</xdr:row>
      <xdr:rowOff>99138</xdr:rowOff>
    </xdr:to>
    <xdr:sp macro="" textlink="">
      <xdr:nvSpPr>
        <xdr:cNvPr id="590" name="楕円 589">
          <a:extLst>
            <a:ext uri="{FF2B5EF4-FFF2-40B4-BE49-F238E27FC236}">
              <a16:creationId xmlns:a16="http://schemas.microsoft.com/office/drawing/2014/main" id="{53E080DC-6BA7-4F4C-9B21-011A37BC283F}"/>
            </a:ext>
          </a:extLst>
        </xdr:cNvPr>
        <xdr:cNvSpPr/>
      </xdr:nvSpPr>
      <xdr:spPr>
        <a:xfrm>
          <a:off x="19458940" y="6874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83915</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88B4F501-5845-4251-8AC8-6F3011499BE6}"/>
            </a:ext>
          </a:extLst>
        </xdr:cNvPr>
        <xdr:cNvSpPr txBox="1"/>
      </xdr:nvSpPr>
      <xdr:spPr>
        <a:xfrm>
          <a:off x="19547840" y="678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168993</xdr:rowOff>
    </xdr:from>
    <xdr:to>
      <xdr:col>112</xdr:col>
      <xdr:colOff>38100</xdr:colOff>
      <xdr:row>41</xdr:row>
      <xdr:rowOff>99143</xdr:rowOff>
    </xdr:to>
    <xdr:sp macro="" textlink="">
      <xdr:nvSpPr>
        <xdr:cNvPr id="592" name="楕円 591">
          <a:extLst>
            <a:ext uri="{FF2B5EF4-FFF2-40B4-BE49-F238E27FC236}">
              <a16:creationId xmlns:a16="http://schemas.microsoft.com/office/drawing/2014/main" id="{B2014C6D-0BAF-4AE6-8919-7780E37620E3}"/>
            </a:ext>
          </a:extLst>
        </xdr:cNvPr>
        <xdr:cNvSpPr/>
      </xdr:nvSpPr>
      <xdr:spPr>
        <a:xfrm>
          <a:off x="18735040" y="6874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48338</xdr:rowOff>
    </xdr:from>
    <xdr:to>
      <xdr:col>116</xdr:col>
      <xdr:colOff>63500</xdr:colOff>
      <xdr:row>41</xdr:row>
      <xdr:rowOff>48343</xdr:rowOff>
    </xdr:to>
    <xdr:cxnSp macro="">
      <xdr:nvCxnSpPr>
        <xdr:cNvPr id="593" name="直線コネクタ 592">
          <a:extLst>
            <a:ext uri="{FF2B5EF4-FFF2-40B4-BE49-F238E27FC236}">
              <a16:creationId xmlns:a16="http://schemas.microsoft.com/office/drawing/2014/main" id="{30F2821D-430E-4A6D-869B-1EBD1EF534CB}"/>
            </a:ext>
          </a:extLst>
        </xdr:cNvPr>
        <xdr:cNvCxnSpPr/>
      </xdr:nvCxnSpPr>
      <xdr:spPr>
        <a:xfrm flipV="1">
          <a:off x="18778220" y="6921578"/>
          <a:ext cx="73152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169231</xdr:rowOff>
    </xdr:from>
    <xdr:to>
      <xdr:col>107</xdr:col>
      <xdr:colOff>101600</xdr:colOff>
      <xdr:row>41</xdr:row>
      <xdr:rowOff>99381</xdr:rowOff>
    </xdr:to>
    <xdr:sp macro="" textlink="">
      <xdr:nvSpPr>
        <xdr:cNvPr id="594" name="楕円 593">
          <a:extLst>
            <a:ext uri="{FF2B5EF4-FFF2-40B4-BE49-F238E27FC236}">
              <a16:creationId xmlns:a16="http://schemas.microsoft.com/office/drawing/2014/main" id="{615BB1AD-73DC-4E96-86D9-D2BC587BEC07}"/>
            </a:ext>
          </a:extLst>
        </xdr:cNvPr>
        <xdr:cNvSpPr/>
      </xdr:nvSpPr>
      <xdr:spPr>
        <a:xfrm>
          <a:off x="17937480" y="68748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48343</xdr:rowOff>
    </xdr:from>
    <xdr:to>
      <xdr:col>111</xdr:col>
      <xdr:colOff>177800</xdr:colOff>
      <xdr:row>41</xdr:row>
      <xdr:rowOff>48581</xdr:rowOff>
    </xdr:to>
    <xdr:cxnSp macro="">
      <xdr:nvCxnSpPr>
        <xdr:cNvPr id="595" name="直線コネクタ 594">
          <a:extLst>
            <a:ext uri="{FF2B5EF4-FFF2-40B4-BE49-F238E27FC236}">
              <a16:creationId xmlns:a16="http://schemas.microsoft.com/office/drawing/2014/main" id="{D6455307-0956-4B1B-863B-86BABBFF036C}"/>
            </a:ext>
          </a:extLst>
        </xdr:cNvPr>
        <xdr:cNvCxnSpPr/>
      </xdr:nvCxnSpPr>
      <xdr:spPr>
        <a:xfrm flipV="1">
          <a:off x="17988280" y="6921583"/>
          <a:ext cx="78994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169286</xdr:rowOff>
    </xdr:from>
    <xdr:to>
      <xdr:col>102</xdr:col>
      <xdr:colOff>165100</xdr:colOff>
      <xdr:row>41</xdr:row>
      <xdr:rowOff>99436</xdr:rowOff>
    </xdr:to>
    <xdr:sp macro="" textlink="">
      <xdr:nvSpPr>
        <xdr:cNvPr id="596" name="楕円 595">
          <a:extLst>
            <a:ext uri="{FF2B5EF4-FFF2-40B4-BE49-F238E27FC236}">
              <a16:creationId xmlns:a16="http://schemas.microsoft.com/office/drawing/2014/main" id="{5EF14772-0981-4707-91B0-690EB9E506A6}"/>
            </a:ext>
          </a:extLst>
        </xdr:cNvPr>
        <xdr:cNvSpPr/>
      </xdr:nvSpPr>
      <xdr:spPr>
        <a:xfrm>
          <a:off x="17162780" y="6874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48581</xdr:rowOff>
    </xdr:from>
    <xdr:to>
      <xdr:col>107</xdr:col>
      <xdr:colOff>50800</xdr:colOff>
      <xdr:row>41</xdr:row>
      <xdr:rowOff>48636</xdr:rowOff>
    </xdr:to>
    <xdr:cxnSp macro="">
      <xdr:nvCxnSpPr>
        <xdr:cNvPr id="597" name="直線コネクタ 596">
          <a:extLst>
            <a:ext uri="{FF2B5EF4-FFF2-40B4-BE49-F238E27FC236}">
              <a16:creationId xmlns:a16="http://schemas.microsoft.com/office/drawing/2014/main" id="{48801831-15D6-4151-8AC9-EE00231CC746}"/>
            </a:ext>
          </a:extLst>
        </xdr:cNvPr>
        <xdr:cNvCxnSpPr/>
      </xdr:nvCxnSpPr>
      <xdr:spPr>
        <a:xfrm flipV="1">
          <a:off x="17213580" y="6921821"/>
          <a:ext cx="7747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169294</xdr:rowOff>
    </xdr:from>
    <xdr:to>
      <xdr:col>98</xdr:col>
      <xdr:colOff>38100</xdr:colOff>
      <xdr:row>41</xdr:row>
      <xdr:rowOff>99444</xdr:rowOff>
    </xdr:to>
    <xdr:sp macro="" textlink="">
      <xdr:nvSpPr>
        <xdr:cNvPr id="598" name="楕円 597">
          <a:extLst>
            <a:ext uri="{FF2B5EF4-FFF2-40B4-BE49-F238E27FC236}">
              <a16:creationId xmlns:a16="http://schemas.microsoft.com/office/drawing/2014/main" id="{D4E87935-ABAE-4020-866E-22AFB2CDB325}"/>
            </a:ext>
          </a:extLst>
        </xdr:cNvPr>
        <xdr:cNvSpPr/>
      </xdr:nvSpPr>
      <xdr:spPr>
        <a:xfrm>
          <a:off x="16388080" y="68748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48636</xdr:rowOff>
    </xdr:from>
    <xdr:to>
      <xdr:col>102</xdr:col>
      <xdr:colOff>114300</xdr:colOff>
      <xdr:row>41</xdr:row>
      <xdr:rowOff>48644</xdr:rowOff>
    </xdr:to>
    <xdr:cxnSp macro="">
      <xdr:nvCxnSpPr>
        <xdr:cNvPr id="599" name="直線コネクタ 598">
          <a:extLst>
            <a:ext uri="{FF2B5EF4-FFF2-40B4-BE49-F238E27FC236}">
              <a16:creationId xmlns:a16="http://schemas.microsoft.com/office/drawing/2014/main" id="{58BD9D24-2A98-47AC-93C8-3CBC2FD30868}"/>
            </a:ext>
          </a:extLst>
        </xdr:cNvPr>
        <xdr:cNvCxnSpPr/>
      </xdr:nvCxnSpPr>
      <xdr:spPr>
        <a:xfrm flipV="1">
          <a:off x="16431260" y="6921876"/>
          <a:ext cx="78232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CC66230B-CA38-442B-AB82-431FB2CCC2D3}"/>
            </a:ext>
          </a:extLst>
        </xdr:cNvPr>
        <xdr:cNvSpPr txBox="1"/>
      </xdr:nvSpPr>
      <xdr:spPr>
        <a:xfrm>
          <a:off x="18528811" y="6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3A5881EB-9BC5-46EE-AAD0-A5BBB8AB1D7E}"/>
            </a:ext>
          </a:extLst>
        </xdr:cNvPr>
        <xdr:cNvSpPr txBox="1"/>
      </xdr:nvSpPr>
      <xdr:spPr>
        <a:xfrm>
          <a:off x="17766811" y="63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D38CB6ED-723F-4231-837B-5D9DD71F0BC2}"/>
            </a:ext>
          </a:extLst>
        </xdr:cNvPr>
        <xdr:cNvSpPr txBox="1"/>
      </xdr:nvSpPr>
      <xdr:spPr>
        <a:xfrm>
          <a:off x="16969251" y="63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F2376A87-B634-463B-8B6A-041B64A7000A}"/>
            </a:ext>
          </a:extLst>
        </xdr:cNvPr>
        <xdr:cNvSpPr txBox="1"/>
      </xdr:nvSpPr>
      <xdr:spPr>
        <a:xfrm>
          <a:off x="16194551" y="63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90270</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FC7A070A-0F3F-4361-AA30-013B9FC0BF5C}"/>
            </a:ext>
          </a:extLst>
        </xdr:cNvPr>
        <xdr:cNvSpPr txBox="1"/>
      </xdr:nvSpPr>
      <xdr:spPr>
        <a:xfrm>
          <a:off x="18528811" y="69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90508</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AF815A08-5FF9-4FFE-8BCD-9EBC72FABA01}"/>
            </a:ext>
          </a:extLst>
        </xdr:cNvPr>
        <xdr:cNvSpPr txBox="1"/>
      </xdr:nvSpPr>
      <xdr:spPr>
        <a:xfrm>
          <a:off x="17766811" y="696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90563</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81B38427-E6ED-4B16-87FA-B0E75291B508}"/>
            </a:ext>
          </a:extLst>
        </xdr:cNvPr>
        <xdr:cNvSpPr txBox="1"/>
      </xdr:nvSpPr>
      <xdr:spPr>
        <a:xfrm>
          <a:off x="16969251" y="696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90571</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17342576-9DB3-4A5B-821B-DF6EE0998883}"/>
            </a:ext>
          </a:extLst>
        </xdr:cNvPr>
        <xdr:cNvSpPr txBox="1"/>
      </xdr:nvSpPr>
      <xdr:spPr>
        <a:xfrm>
          <a:off x="16194551" y="69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93378BD0-0794-439B-B547-495A9414122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5CC4F574-C92F-4F64-A13D-2F8FB705AB2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8000AAB0-DCDF-4B2A-80D2-46479229D23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96506736-460A-4A7E-ADA4-B448F51D42A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9EABEA72-BB5F-4F3D-B1A1-0C48B13E8F7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C7CC7F34-A528-488F-88C7-75A27EB1682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F707863F-B07E-4868-90C4-4C9F41F9ABD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F7316342-177D-4BB2-8E23-CBF127887F9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B819BF1B-548C-45E8-8D1C-EC1ED33B91A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8AD748E6-8977-4A47-8C6F-9000D9AF81B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903E711C-3250-462A-80D4-168C10090D9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F83BA301-1A8A-4124-885A-A1A5407E449F}"/>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D2615AB1-8D3B-43D2-8CF5-2AD165C5B77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3505269C-31BD-47A8-A772-6A53C155A94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BC4A936-B69A-442C-B292-DA5FC052A01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B3063A58-CA7C-4E29-9173-847B854D101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4EC34B0C-F970-4281-B21A-A5B5DEF5F3A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D9BBC4AC-8566-433F-AEFC-444B26A3979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E92C84AB-019D-4D67-898C-4E11D491185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FA63D7B0-7A27-4C3D-9563-CEE616CBC09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399AC7EF-BA00-4619-A4AA-D6FBC2D1BE8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632AEF22-93D8-47C6-B043-68F32A84D55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224EF140-8ABC-4B74-8B10-51E8FC6421E2}"/>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73B5D14A-BD21-4A88-BC60-B1B68CDFD8B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D0620AE1-E4E6-46A2-9439-8AECFE8E0AE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3" name="直線コネクタ 632">
          <a:extLst>
            <a:ext uri="{FF2B5EF4-FFF2-40B4-BE49-F238E27FC236}">
              <a16:creationId xmlns:a16="http://schemas.microsoft.com/office/drawing/2014/main" id="{33727087-1AED-48B3-B296-F22AEF2C0FA5}"/>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4E137F96-DA5F-4458-9EC7-B9E8D5F5D454}"/>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5" name="直線コネクタ 634">
          <a:extLst>
            <a:ext uri="{FF2B5EF4-FFF2-40B4-BE49-F238E27FC236}">
              <a16:creationId xmlns:a16="http://schemas.microsoft.com/office/drawing/2014/main" id="{4F275E14-1114-4875-A9E0-B3ED125CE2B2}"/>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6" name="【保健センター・保健所】&#10;有形固定資産減価償却率最大値テキスト">
          <a:extLst>
            <a:ext uri="{FF2B5EF4-FFF2-40B4-BE49-F238E27FC236}">
              <a16:creationId xmlns:a16="http://schemas.microsoft.com/office/drawing/2014/main" id="{2F8FF730-BE0A-4C6D-814E-19E14DA6F3E4}"/>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7" name="直線コネクタ 636">
          <a:extLst>
            <a:ext uri="{FF2B5EF4-FFF2-40B4-BE49-F238E27FC236}">
              <a16:creationId xmlns:a16="http://schemas.microsoft.com/office/drawing/2014/main" id="{D8BA8591-2EAC-4EB6-B1FA-E666F6F806E5}"/>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98A78211-2C2F-4D8E-A125-DDDAE21B6A1C}"/>
            </a:ext>
          </a:extLst>
        </xdr:cNvPr>
        <xdr:cNvSpPr txBox="1"/>
      </xdr:nvSpPr>
      <xdr:spPr>
        <a:xfrm>
          <a:off x="14414500" y="995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9" name="フローチャート: 判断 638">
          <a:extLst>
            <a:ext uri="{FF2B5EF4-FFF2-40B4-BE49-F238E27FC236}">
              <a16:creationId xmlns:a16="http://schemas.microsoft.com/office/drawing/2014/main" id="{DB1ADF5A-3C6D-4FF8-B93E-7732C5BEB51F}"/>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40" name="フローチャート: 判断 639">
          <a:extLst>
            <a:ext uri="{FF2B5EF4-FFF2-40B4-BE49-F238E27FC236}">
              <a16:creationId xmlns:a16="http://schemas.microsoft.com/office/drawing/2014/main" id="{2C52FD03-0FC2-4FD3-A04B-AA7E34632109}"/>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1" name="フローチャート: 判断 640">
          <a:extLst>
            <a:ext uri="{FF2B5EF4-FFF2-40B4-BE49-F238E27FC236}">
              <a16:creationId xmlns:a16="http://schemas.microsoft.com/office/drawing/2014/main" id="{37213CB5-FE7C-4045-9574-743A1D944297}"/>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2" name="フローチャート: 判断 641">
          <a:extLst>
            <a:ext uri="{FF2B5EF4-FFF2-40B4-BE49-F238E27FC236}">
              <a16:creationId xmlns:a16="http://schemas.microsoft.com/office/drawing/2014/main" id="{B385A0E1-A602-46B8-995C-9D9DD2BBA97A}"/>
            </a:ext>
          </a:extLst>
        </xdr:cNvPr>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3" name="フローチャート: 判断 642">
          <a:extLst>
            <a:ext uri="{FF2B5EF4-FFF2-40B4-BE49-F238E27FC236}">
              <a16:creationId xmlns:a16="http://schemas.microsoft.com/office/drawing/2014/main" id="{FA19DE2C-3939-48DB-8987-81FB87852E35}"/>
            </a:ext>
          </a:extLst>
        </xdr:cNvPr>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49C5EB4-0519-4397-B368-9828833C53B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9D4FC7A-AF98-4145-B08C-81A35A0EB6C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78039A6-CAA1-40C8-8D05-F3EF65BAB01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B01288B-76A0-4149-B54D-20D5B064405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A4FD532-060A-4987-B259-27DB4B030BA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49" name="楕円 648">
          <a:extLst>
            <a:ext uri="{FF2B5EF4-FFF2-40B4-BE49-F238E27FC236}">
              <a16:creationId xmlns:a16="http://schemas.microsoft.com/office/drawing/2014/main" id="{E2F8DFF9-A925-46A0-93FE-EAEBA938E264}"/>
            </a:ext>
          </a:extLst>
        </xdr:cNvPr>
        <xdr:cNvSpPr/>
      </xdr:nvSpPr>
      <xdr:spPr>
        <a:xfrm>
          <a:off x="14325600" y="101382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58255</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44D9E96E-2BFF-46EC-8602-3C2B53875938}"/>
            </a:ext>
          </a:extLst>
        </xdr:cNvPr>
        <xdr:cNvSpPr txBox="1"/>
      </xdr:nvSpPr>
      <xdr:spPr>
        <a:xfrm>
          <a:off x="14414500"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651" name="楕円 650">
          <a:extLst>
            <a:ext uri="{FF2B5EF4-FFF2-40B4-BE49-F238E27FC236}">
              <a16:creationId xmlns:a16="http://schemas.microsoft.com/office/drawing/2014/main" id="{AF0BE01E-2DD8-4B09-9C27-5C88165016D1}"/>
            </a:ext>
          </a:extLst>
        </xdr:cNvPr>
        <xdr:cNvSpPr/>
      </xdr:nvSpPr>
      <xdr:spPr>
        <a:xfrm>
          <a:off x="13578840" y="1013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60</xdr:row>
      <xdr:rowOff>130628</xdr:rowOff>
    </xdr:to>
    <xdr:cxnSp macro="">
      <xdr:nvCxnSpPr>
        <xdr:cNvPr id="652" name="直線コネクタ 651">
          <a:extLst>
            <a:ext uri="{FF2B5EF4-FFF2-40B4-BE49-F238E27FC236}">
              <a16:creationId xmlns:a16="http://schemas.microsoft.com/office/drawing/2014/main" id="{8A2E8FD3-60A1-47C5-837E-3DB11FF1CBCF}"/>
            </a:ext>
          </a:extLst>
        </xdr:cNvPr>
        <xdr:cNvCxnSpPr/>
      </xdr:nvCxnSpPr>
      <xdr:spPr>
        <a:xfrm>
          <a:off x="13629640" y="10185763"/>
          <a:ext cx="7467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53" name="楕円 652">
          <a:extLst>
            <a:ext uri="{FF2B5EF4-FFF2-40B4-BE49-F238E27FC236}">
              <a16:creationId xmlns:a16="http://schemas.microsoft.com/office/drawing/2014/main" id="{95723D26-C3FE-475C-A90F-EDD320C7FA13}"/>
            </a:ext>
          </a:extLst>
        </xdr:cNvPr>
        <xdr:cNvSpPr/>
      </xdr:nvSpPr>
      <xdr:spPr>
        <a:xfrm>
          <a:off x="1280414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127363</xdr:rowOff>
    </xdr:to>
    <xdr:cxnSp macro="">
      <xdr:nvCxnSpPr>
        <xdr:cNvPr id="654" name="直線コネクタ 653">
          <a:extLst>
            <a:ext uri="{FF2B5EF4-FFF2-40B4-BE49-F238E27FC236}">
              <a16:creationId xmlns:a16="http://schemas.microsoft.com/office/drawing/2014/main" id="{72FB9EE2-2B10-4FB8-9799-7B1C5724F57C}"/>
            </a:ext>
          </a:extLst>
        </xdr:cNvPr>
        <xdr:cNvCxnSpPr/>
      </xdr:nvCxnSpPr>
      <xdr:spPr>
        <a:xfrm>
          <a:off x="12854940" y="1015310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55" name="楕円 654">
          <a:extLst>
            <a:ext uri="{FF2B5EF4-FFF2-40B4-BE49-F238E27FC236}">
              <a16:creationId xmlns:a16="http://schemas.microsoft.com/office/drawing/2014/main" id="{9F8EF2FD-01B2-4F89-9863-025DBEA48C1A}"/>
            </a:ext>
          </a:extLst>
        </xdr:cNvPr>
        <xdr:cNvSpPr/>
      </xdr:nvSpPr>
      <xdr:spPr>
        <a:xfrm>
          <a:off x="12029440" y="1007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94706</xdr:rowOff>
    </xdr:to>
    <xdr:cxnSp macro="">
      <xdr:nvCxnSpPr>
        <xdr:cNvPr id="656" name="直線コネクタ 655">
          <a:extLst>
            <a:ext uri="{FF2B5EF4-FFF2-40B4-BE49-F238E27FC236}">
              <a16:creationId xmlns:a16="http://schemas.microsoft.com/office/drawing/2014/main" id="{50AF797F-6D3B-4BB1-B4A3-95CE1741775F}"/>
            </a:ext>
          </a:extLst>
        </xdr:cNvPr>
        <xdr:cNvCxnSpPr/>
      </xdr:nvCxnSpPr>
      <xdr:spPr>
        <a:xfrm>
          <a:off x="12072620" y="10126980"/>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156573</xdr:rowOff>
    </xdr:from>
    <xdr:to>
      <xdr:col>67</xdr:col>
      <xdr:colOff>101600</xdr:colOff>
      <xdr:row>60</xdr:row>
      <xdr:rowOff>86723</xdr:rowOff>
    </xdr:to>
    <xdr:sp macro="" textlink="">
      <xdr:nvSpPr>
        <xdr:cNvPr id="657" name="楕円 656">
          <a:extLst>
            <a:ext uri="{FF2B5EF4-FFF2-40B4-BE49-F238E27FC236}">
              <a16:creationId xmlns:a16="http://schemas.microsoft.com/office/drawing/2014/main" id="{4D03C087-910E-42D5-BCBA-C4A304C77248}"/>
            </a:ext>
          </a:extLst>
        </xdr:cNvPr>
        <xdr:cNvSpPr/>
      </xdr:nvSpPr>
      <xdr:spPr>
        <a:xfrm>
          <a:off x="11231880" y="10047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35923</xdr:rowOff>
    </xdr:from>
    <xdr:to>
      <xdr:col>71</xdr:col>
      <xdr:colOff>177800</xdr:colOff>
      <xdr:row>60</xdr:row>
      <xdr:rowOff>68580</xdr:rowOff>
    </xdr:to>
    <xdr:cxnSp macro="">
      <xdr:nvCxnSpPr>
        <xdr:cNvPr id="658" name="直線コネクタ 657">
          <a:extLst>
            <a:ext uri="{FF2B5EF4-FFF2-40B4-BE49-F238E27FC236}">
              <a16:creationId xmlns:a16="http://schemas.microsoft.com/office/drawing/2014/main" id="{B7062B49-4147-4D88-966F-FFAC2A40EED6}"/>
            </a:ext>
          </a:extLst>
        </xdr:cNvPr>
        <xdr:cNvCxnSpPr/>
      </xdr:nvCxnSpPr>
      <xdr:spPr>
        <a:xfrm>
          <a:off x="11282680" y="1009432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216BD6D5-B666-49D8-89D4-FF87BF136C44}"/>
            </a:ext>
          </a:extLst>
        </xdr:cNvPr>
        <xdr:cNvSpPr txBox="1"/>
      </xdr:nvSpPr>
      <xdr:spPr>
        <a:xfrm>
          <a:off x="13437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38F41F72-9C9F-43F3-9BDB-64C049158CB9}"/>
            </a:ext>
          </a:extLst>
        </xdr:cNvPr>
        <xdr:cNvSpPr txBox="1"/>
      </xdr:nvSpPr>
      <xdr:spPr>
        <a:xfrm>
          <a:off x="12675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AECCB84C-11D6-4276-9AB1-BCE9FC3EE898}"/>
            </a:ext>
          </a:extLst>
        </xdr:cNvPr>
        <xdr:cNvSpPr txBox="1"/>
      </xdr:nvSpPr>
      <xdr:spPr>
        <a:xfrm>
          <a:off x="1190054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C89DEA97-DDB7-4767-829D-92FA29B8D657}"/>
            </a:ext>
          </a:extLst>
        </xdr:cNvPr>
        <xdr:cNvSpPr txBox="1"/>
      </xdr:nvSpPr>
      <xdr:spPr>
        <a:xfrm>
          <a:off x="1110298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F7FF6122-389E-49B9-B1B6-57DF22CD93FF}"/>
            </a:ext>
          </a:extLst>
        </xdr:cNvPr>
        <xdr:cNvSpPr txBox="1"/>
      </xdr:nvSpPr>
      <xdr:spPr>
        <a:xfrm>
          <a:off x="134372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331F640C-44BE-4C39-8EBA-8D04965E0090}"/>
            </a:ext>
          </a:extLst>
        </xdr:cNvPr>
        <xdr:cNvSpPr txBox="1"/>
      </xdr:nvSpPr>
      <xdr:spPr>
        <a:xfrm>
          <a:off x="126752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9B965949-7F0C-485C-B87C-4F890B0BAC73}"/>
            </a:ext>
          </a:extLst>
        </xdr:cNvPr>
        <xdr:cNvSpPr txBox="1"/>
      </xdr:nvSpPr>
      <xdr:spPr>
        <a:xfrm>
          <a:off x="119005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77850</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464F0DCF-ACB2-4EE4-BC83-63082A2DF56C}"/>
            </a:ext>
          </a:extLst>
        </xdr:cNvPr>
        <xdr:cNvSpPr txBox="1"/>
      </xdr:nvSpPr>
      <xdr:spPr>
        <a:xfrm>
          <a:off x="1110298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7C25C48B-B5FB-4401-AFAA-4C8A5A4CDBB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846F73F-545C-4EDE-8E39-54B4D38DF5C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74CB1C89-DB15-4D1E-B19F-17E0A8BEAD6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A2E6EF35-B8C0-4E12-9256-F312CFA239B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8619758-FE36-4C30-86A8-9FAE4CB66C1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6ADF8DBE-29E5-4B24-BB40-F37E4695D36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2E26DE99-299C-4CEA-A54F-6BBF60AE118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F15FD0A0-BDA2-4256-B7CB-DD8A635374A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199BA819-CD2F-43B8-8B2D-C0F7F5E1E89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52F0C2C7-CE06-4A49-9583-E8B5C5281F6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7BD31C70-69A3-4B3F-926C-6449AF7A70A1}"/>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006749B4-5564-465F-8755-5ADEF768A70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AB019E2A-82C3-49FB-8CFA-5825F0B070DB}"/>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7D8D9977-73D6-414D-A21A-E36A7A8677E4}"/>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13A4E5DC-EC7F-490E-B0C4-8C8B90DE98B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80AA1468-842B-4981-B2C0-B7024E5CB18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F4E42844-CCEF-4695-8FC8-13785038E9E1}"/>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DF3C577C-BE47-4D0A-AA20-D983BFC64ED9}"/>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71A2A52C-9826-4308-BAC3-560B1D1F7CE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6465615C-D55A-466A-A582-44F017A8ACDB}"/>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C2CF9F8F-4EB0-4DB3-BCAA-DEE823117ADC}"/>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27919331-BCA3-4C1C-8FFA-4608B7F962D8}"/>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FDF3DE47-14A7-4707-BEF1-2C13DA30635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1B2EB45A-6FAA-41BE-94A3-89C35CB01EB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0FDCF8F-58E0-48E1-9E3F-3BBDD140452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2" name="直線コネクタ 691">
          <a:extLst>
            <a:ext uri="{FF2B5EF4-FFF2-40B4-BE49-F238E27FC236}">
              <a16:creationId xmlns:a16="http://schemas.microsoft.com/office/drawing/2014/main" id="{C51B79D4-0674-462F-9E31-E67ABC7E3B68}"/>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E3FA5F56-E94F-48A1-AF33-4E42713CA7DA}"/>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4" name="直線コネクタ 693">
          <a:extLst>
            <a:ext uri="{FF2B5EF4-FFF2-40B4-BE49-F238E27FC236}">
              <a16:creationId xmlns:a16="http://schemas.microsoft.com/office/drawing/2014/main" id="{6E02DB7A-25BB-4A8C-BEBF-BFE5B30A4DC6}"/>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4F78EDE6-D93D-4E11-B00B-5400E7C14A5F}"/>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6" name="直線コネクタ 695">
          <a:extLst>
            <a:ext uri="{FF2B5EF4-FFF2-40B4-BE49-F238E27FC236}">
              <a16:creationId xmlns:a16="http://schemas.microsoft.com/office/drawing/2014/main" id="{77F4F60A-A788-4B64-8621-B4AE4190856C}"/>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E653556F-E40D-4A92-8582-5266BCA2711B}"/>
            </a:ext>
          </a:extLst>
        </xdr:cNvPr>
        <xdr:cNvSpPr txBox="1"/>
      </xdr:nvSpPr>
      <xdr:spPr>
        <a:xfrm>
          <a:off x="19547840" y="10357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8" name="フローチャート: 判断 697">
          <a:extLst>
            <a:ext uri="{FF2B5EF4-FFF2-40B4-BE49-F238E27FC236}">
              <a16:creationId xmlns:a16="http://schemas.microsoft.com/office/drawing/2014/main" id="{4839E15F-D029-46EF-8807-85BD65D5900C}"/>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EADA27D8-C3B6-47CA-A8F4-2A27BD295F90}"/>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C4537C84-E3B8-4B52-BA77-F89902A7966E}"/>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5F903E45-5A21-4290-B5C7-82D034BF374E}"/>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2" name="フローチャート: 判断 701">
          <a:extLst>
            <a:ext uri="{FF2B5EF4-FFF2-40B4-BE49-F238E27FC236}">
              <a16:creationId xmlns:a16="http://schemas.microsoft.com/office/drawing/2014/main" id="{39E44AE0-4E71-420E-AD16-201E68B4F3C7}"/>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7E7333A-B818-48DB-96E5-60060607D5C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68EF08A-67BE-4AA5-BA9F-61EFEDB8CD0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8982752-6F81-4BED-ADBC-108FADC1604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871FA2A-2E97-4366-86C4-545BA6FCA01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F1E5325-2BE8-4482-B6A3-685A621E60E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169635</xdr:rowOff>
    </xdr:from>
    <xdr:to>
      <xdr:col>116</xdr:col>
      <xdr:colOff>114300</xdr:colOff>
      <xdr:row>60</xdr:row>
      <xdr:rowOff>99785</xdr:rowOff>
    </xdr:to>
    <xdr:sp macro="" textlink="">
      <xdr:nvSpPr>
        <xdr:cNvPr id="708" name="楕円 707">
          <a:extLst>
            <a:ext uri="{FF2B5EF4-FFF2-40B4-BE49-F238E27FC236}">
              <a16:creationId xmlns:a16="http://schemas.microsoft.com/office/drawing/2014/main" id="{056A2465-C597-4BE4-8341-EDFB4E0478EB}"/>
            </a:ext>
          </a:extLst>
        </xdr:cNvPr>
        <xdr:cNvSpPr/>
      </xdr:nvSpPr>
      <xdr:spPr>
        <a:xfrm>
          <a:off x="19458940" y="1006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21062</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6C81E17E-A5FB-41DE-B712-655EE7159E70}"/>
            </a:ext>
          </a:extLst>
        </xdr:cNvPr>
        <xdr:cNvSpPr txBox="1"/>
      </xdr:nvSpPr>
      <xdr:spPr>
        <a:xfrm>
          <a:off x="19547840" y="991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169635</xdr:rowOff>
    </xdr:from>
    <xdr:to>
      <xdr:col>112</xdr:col>
      <xdr:colOff>38100</xdr:colOff>
      <xdr:row>60</xdr:row>
      <xdr:rowOff>99785</xdr:rowOff>
    </xdr:to>
    <xdr:sp macro="" textlink="">
      <xdr:nvSpPr>
        <xdr:cNvPr id="710" name="楕円 709">
          <a:extLst>
            <a:ext uri="{FF2B5EF4-FFF2-40B4-BE49-F238E27FC236}">
              <a16:creationId xmlns:a16="http://schemas.microsoft.com/office/drawing/2014/main" id="{3B8C4AAF-0291-4B11-A8DB-8A51A386AF2B}"/>
            </a:ext>
          </a:extLst>
        </xdr:cNvPr>
        <xdr:cNvSpPr/>
      </xdr:nvSpPr>
      <xdr:spPr>
        <a:xfrm>
          <a:off x="18735040" y="10060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48985</xdr:rowOff>
    </xdr:from>
    <xdr:to>
      <xdr:col>116</xdr:col>
      <xdr:colOff>63500</xdr:colOff>
      <xdr:row>60</xdr:row>
      <xdr:rowOff>48985</xdr:rowOff>
    </xdr:to>
    <xdr:cxnSp macro="">
      <xdr:nvCxnSpPr>
        <xdr:cNvPr id="711" name="直線コネクタ 710">
          <a:extLst>
            <a:ext uri="{FF2B5EF4-FFF2-40B4-BE49-F238E27FC236}">
              <a16:creationId xmlns:a16="http://schemas.microsoft.com/office/drawing/2014/main" id="{BEE48010-741A-42E4-B751-420BF5B72394}"/>
            </a:ext>
          </a:extLst>
        </xdr:cNvPr>
        <xdr:cNvCxnSpPr/>
      </xdr:nvCxnSpPr>
      <xdr:spPr>
        <a:xfrm>
          <a:off x="18778220" y="1010738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169635</xdr:rowOff>
    </xdr:from>
    <xdr:to>
      <xdr:col>107</xdr:col>
      <xdr:colOff>101600</xdr:colOff>
      <xdr:row>60</xdr:row>
      <xdr:rowOff>99785</xdr:rowOff>
    </xdr:to>
    <xdr:sp macro="" textlink="">
      <xdr:nvSpPr>
        <xdr:cNvPr id="712" name="楕円 711">
          <a:extLst>
            <a:ext uri="{FF2B5EF4-FFF2-40B4-BE49-F238E27FC236}">
              <a16:creationId xmlns:a16="http://schemas.microsoft.com/office/drawing/2014/main" id="{3BE899B2-CF2E-42D8-ABD7-AEC4C205C456}"/>
            </a:ext>
          </a:extLst>
        </xdr:cNvPr>
        <xdr:cNvSpPr/>
      </xdr:nvSpPr>
      <xdr:spPr>
        <a:xfrm>
          <a:off x="17937480" y="1006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48985</xdr:rowOff>
    </xdr:from>
    <xdr:to>
      <xdr:col>111</xdr:col>
      <xdr:colOff>177800</xdr:colOff>
      <xdr:row>60</xdr:row>
      <xdr:rowOff>48985</xdr:rowOff>
    </xdr:to>
    <xdr:cxnSp macro="">
      <xdr:nvCxnSpPr>
        <xdr:cNvPr id="713" name="直線コネクタ 712">
          <a:extLst>
            <a:ext uri="{FF2B5EF4-FFF2-40B4-BE49-F238E27FC236}">
              <a16:creationId xmlns:a16="http://schemas.microsoft.com/office/drawing/2014/main" id="{0B2AB068-B128-43EC-A1DE-2AF969A81209}"/>
            </a:ext>
          </a:extLst>
        </xdr:cNvPr>
        <xdr:cNvCxnSpPr/>
      </xdr:nvCxnSpPr>
      <xdr:spPr>
        <a:xfrm>
          <a:off x="17988280" y="101073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169635</xdr:rowOff>
    </xdr:from>
    <xdr:to>
      <xdr:col>102</xdr:col>
      <xdr:colOff>165100</xdr:colOff>
      <xdr:row>60</xdr:row>
      <xdr:rowOff>99785</xdr:rowOff>
    </xdr:to>
    <xdr:sp macro="" textlink="">
      <xdr:nvSpPr>
        <xdr:cNvPr id="714" name="楕円 713">
          <a:extLst>
            <a:ext uri="{FF2B5EF4-FFF2-40B4-BE49-F238E27FC236}">
              <a16:creationId xmlns:a16="http://schemas.microsoft.com/office/drawing/2014/main" id="{0226D554-5207-4C44-B546-0ECD62E233D3}"/>
            </a:ext>
          </a:extLst>
        </xdr:cNvPr>
        <xdr:cNvSpPr/>
      </xdr:nvSpPr>
      <xdr:spPr>
        <a:xfrm>
          <a:off x="17162780" y="1006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48985</xdr:rowOff>
    </xdr:from>
    <xdr:to>
      <xdr:col>107</xdr:col>
      <xdr:colOff>50800</xdr:colOff>
      <xdr:row>60</xdr:row>
      <xdr:rowOff>48985</xdr:rowOff>
    </xdr:to>
    <xdr:cxnSp macro="">
      <xdr:nvCxnSpPr>
        <xdr:cNvPr id="715" name="直線コネクタ 714">
          <a:extLst>
            <a:ext uri="{FF2B5EF4-FFF2-40B4-BE49-F238E27FC236}">
              <a16:creationId xmlns:a16="http://schemas.microsoft.com/office/drawing/2014/main" id="{D87581A3-C253-4A0B-9CD0-57D2E3C62DB0}"/>
            </a:ext>
          </a:extLst>
        </xdr:cNvPr>
        <xdr:cNvCxnSpPr/>
      </xdr:nvCxnSpPr>
      <xdr:spPr>
        <a:xfrm>
          <a:off x="17213580" y="101073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169635</xdr:rowOff>
    </xdr:from>
    <xdr:to>
      <xdr:col>98</xdr:col>
      <xdr:colOff>38100</xdr:colOff>
      <xdr:row>60</xdr:row>
      <xdr:rowOff>99785</xdr:rowOff>
    </xdr:to>
    <xdr:sp macro="" textlink="">
      <xdr:nvSpPr>
        <xdr:cNvPr id="716" name="楕円 715">
          <a:extLst>
            <a:ext uri="{FF2B5EF4-FFF2-40B4-BE49-F238E27FC236}">
              <a16:creationId xmlns:a16="http://schemas.microsoft.com/office/drawing/2014/main" id="{78F13CF7-7460-483B-B623-555962FCD9D7}"/>
            </a:ext>
          </a:extLst>
        </xdr:cNvPr>
        <xdr:cNvSpPr/>
      </xdr:nvSpPr>
      <xdr:spPr>
        <a:xfrm>
          <a:off x="16388080" y="10060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48985</xdr:rowOff>
    </xdr:from>
    <xdr:to>
      <xdr:col>102</xdr:col>
      <xdr:colOff>114300</xdr:colOff>
      <xdr:row>60</xdr:row>
      <xdr:rowOff>48985</xdr:rowOff>
    </xdr:to>
    <xdr:cxnSp macro="">
      <xdr:nvCxnSpPr>
        <xdr:cNvPr id="717" name="直線コネクタ 716">
          <a:extLst>
            <a:ext uri="{FF2B5EF4-FFF2-40B4-BE49-F238E27FC236}">
              <a16:creationId xmlns:a16="http://schemas.microsoft.com/office/drawing/2014/main" id="{09D46F88-73FF-4A85-9397-1096BACD2EF5}"/>
            </a:ext>
          </a:extLst>
        </xdr:cNvPr>
        <xdr:cNvCxnSpPr/>
      </xdr:nvCxnSpPr>
      <xdr:spPr>
        <a:xfrm>
          <a:off x="16431260" y="101073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8" name="n_1aveValue【保健センター・保健所】&#10;一人当たり面積">
          <a:extLst>
            <a:ext uri="{FF2B5EF4-FFF2-40B4-BE49-F238E27FC236}">
              <a16:creationId xmlns:a16="http://schemas.microsoft.com/office/drawing/2014/main" id="{FAAF2AE4-5C46-4EE0-8389-EAF2B2D5F4B7}"/>
            </a:ext>
          </a:extLst>
        </xdr:cNvPr>
        <xdr:cNvSpPr txBox="1"/>
      </xdr:nvSpPr>
      <xdr:spPr>
        <a:xfrm>
          <a:off x="1856112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9" name="n_2aveValue【保健センター・保健所】&#10;一人当たり面積">
          <a:extLst>
            <a:ext uri="{FF2B5EF4-FFF2-40B4-BE49-F238E27FC236}">
              <a16:creationId xmlns:a16="http://schemas.microsoft.com/office/drawing/2014/main" id="{B4FCDECA-1C9C-4870-BCED-5A31A4A89991}"/>
            </a:ext>
          </a:extLst>
        </xdr:cNvPr>
        <xdr:cNvSpPr txBox="1"/>
      </xdr:nvSpPr>
      <xdr:spPr>
        <a:xfrm>
          <a:off x="177762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0" name="n_3aveValue【保健センター・保健所】&#10;一人当たり面積">
          <a:extLst>
            <a:ext uri="{FF2B5EF4-FFF2-40B4-BE49-F238E27FC236}">
              <a16:creationId xmlns:a16="http://schemas.microsoft.com/office/drawing/2014/main" id="{6F6D77AC-C729-491F-A9BC-CC0E095AB24D}"/>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1" name="n_4aveValue【保健センター・保健所】&#10;一人当たり面積">
          <a:extLst>
            <a:ext uri="{FF2B5EF4-FFF2-40B4-BE49-F238E27FC236}">
              <a16:creationId xmlns:a16="http://schemas.microsoft.com/office/drawing/2014/main" id="{008FF8EE-E16C-4547-8DEC-DBCDD09589CE}"/>
            </a:ext>
          </a:extLst>
        </xdr:cNvPr>
        <xdr:cNvSpPr txBox="1"/>
      </xdr:nvSpPr>
      <xdr:spPr>
        <a:xfrm>
          <a:off x="162268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116312</xdr:rowOff>
    </xdr:from>
    <xdr:ext cx="469744" cy="259045"/>
    <xdr:sp macro="" textlink="">
      <xdr:nvSpPr>
        <xdr:cNvPr id="722" name="n_1mainValue【保健センター・保健所】&#10;一人当たり面積">
          <a:extLst>
            <a:ext uri="{FF2B5EF4-FFF2-40B4-BE49-F238E27FC236}">
              <a16:creationId xmlns:a16="http://schemas.microsoft.com/office/drawing/2014/main" id="{85BA4C29-5A01-4CA8-B593-325219D4BECB}"/>
            </a:ext>
          </a:extLst>
        </xdr:cNvPr>
        <xdr:cNvSpPr txBox="1"/>
      </xdr:nvSpPr>
      <xdr:spPr>
        <a:xfrm>
          <a:off x="18561127" y="983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116312</xdr:rowOff>
    </xdr:from>
    <xdr:ext cx="469744" cy="259045"/>
    <xdr:sp macro="" textlink="">
      <xdr:nvSpPr>
        <xdr:cNvPr id="723" name="n_2mainValue【保健センター・保健所】&#10;一人当たり面積">
          <a:extLst>
            <a:ext uri="{FF2B5EF4-FFF2-40B4-BE49-F238E27FC236}">
              <a16:creationId xmlns:a16="http://schemas.microsoft.com/office/drawing/2014/main" id="{C9AEB0CE-D30E-4BB3-A7BB-F386C6F1C5C7}"/>
            </a:ext>
          </a:extLst>
        </xdr:cNvPr>
        <xdr:cNvSpPr txBox="1"/>
      </xdr:nvSpPr>
      <xdr:spPr>
        <a:xfrm>
          <a:off x="17776267" y="983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116312</xdr:rowOff>
    </xdr:from>
    <xdr:ext cx="469744" cy="259045"/>
    <xdr:sp macro="" textlink="">
      <xdr:nvSpPr>
        <xdr:cNvPr id="724" name="n_3mainValue【保健センター・保健所】&#10;一人当たり面積">
          <a:extLst>
            <a:ext uri="{FF2B5EF4-FFF2-40B4-BE49-F238E27FC236}">
              <a16:creationId xmlns:a16="http://schemas.microsoft.com/office/drawing/2014/main" id="{97317F94-9EB7-43ED-9DBE-36A7E0987210}"/>
            </a:ext>
          </a:extLst>
        </xdr:cNvPr>
        <xdr:cNvSpPr txBox="1"/>
      </xdr:nvSpPr>
      <xdr:spPr>
        <a:xfrm>
          <a:off x="17001567" y="983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116312</xdr:rowOff>
    </xdr:from>
    <xdr:ext cx="469744" cy="259045"/>
    <xdr:sp macro="" textlink="">
      <xdr:nvSpPr>
        <xdr:cNvPr id="725" name="n_4mainValue【保健センター・保健所】&#10;一人当たり面積">
          <a:extLst>
            <a:ext uri="{FF2B5EF4-FFF2-40B4-BE49-F238E27FC236}">
              <a16:creationId xmlns:a16="http://schemas.microsoft.com/office/drawing/2014/main" id="{5041EB72-ABC6-4115-A88A-C46C1A3C120C}"/>
            </a:ext>
          </a:extLst>
        </xdr:cNvPr>
        <xdr:cNvSpPr txBox="1"/>
      </xdr:nvSpPr>
      <xdr:spPr>
        <a:xfrm>
          <a:off x="16226867" y="983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122F08B-9B59-48C5-8D89-5B8262A2BA7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5D76385F-67ED-485C-8180-F9DF2BB7C9F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DE1C8D1B-EA08-4F27-A5B0-6C8A1639393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7C1FACA4-5656-4668-B028-9C4F3A47704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2D458A31-63DC-47A2-B583-D2450E77ADD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D27783A1-2290-4974-AEEA-7800B35C42F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FA4EC68B-8CC7-41F1-B08F-7842FCC55E8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CDCC54C-E7F0-4729-A048-C46013E2360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D5FEBB40-BE88-40FC-96D0-67EC6C97C60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4FEBAB86-9F75-461E-95E8-8D408772C38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7C161EE-D4C3-4371-B64E-1C09DF15051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8DEBE1DE-00FB-45AB-AAF9-4434F013C1A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84F36782-4469-4FE3-98EB-282BB90394F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C6BFF718-D21D-40D6-81A8-B7B553B9E17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279C3829-4710-4A19-B6CC-A0B13735F8F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892BAC19-409B-44A2-A157-C731C111AC0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F57A4E86-F69F-4D59-9A92-73C93B090A6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6A9F2062-A05F-4FD1-A402-33437BE5485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491DDF8B-2F8A-4A42-80DD-B27565D538E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EF5F28E1-CB3E-4CCE-AF3D-DB4B35C2D23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4EDD2954-EF5A-4B66-8936-6426AE6D427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D478D672-0384-45A9-B94D-F3757A99B8A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3933B7D3-9D00-406D-A93A-54B2886AB3F6}"/>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FA60E75-4EDD-424E-AD41-B44F4F83CC0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50" name="直線コネクタ 749">
          <a:extLst>
            <a:ext uri="{FF2B5EF4-FFF2-40B4-BE49-F238E27FC236}">
              <a16:creationId xmlns:a16="http://schemas.microsoft.com/office/drawing/2014/main" id="{1A1E791F-0D57-4730-B79A-E8E605DC523D}"/>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B0CE7369-DE6D-49E6-B11E-63BF370C699F}"/>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2" name="直線コネクタ 751">
          <a:extLst>
            <a:ext uri="{FF2B5EF4-FFF2-40B4-BE49-F238E27FC236}">
              <a16:creationId xmlns:a16="http://schemas.microsoft.com/office/drawing/2014/main" id="{F0167886-CF69-43CF-A21C-15128D3BFD51}"/>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219FB581-8A1D-4009-855E-D981D4854B90}"/>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4" name="直線コネクタ 753">
          <a:extLst>
            <a:ext uri="{FF2B5EF4-FFF2-40B4-BE49-F238E27FC236}">
              <a16:creationId xmlns:a16="http://schemas.microsoft.com/office/drawing/2014/main" id="{70267F82-46DA-464A-8368-0B476DF6D57E}"/>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79999FEA-184B-48EB-86A6-81C9DEFDFCD3}"/>
            </a:ext>
          </a:extLst>
        </xdr:cNvPr>
        <xdr:cNvSpPr txBox="1"/>
      </xdr:nvSpPr>
      <xdr:spPr>
        <a:xfrm>
          <a:off x="1441450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6" name="フローチャート: 判断 755">
          <a:extLst>
            <a:ext uri="{FF2B5EF4-FFF2-40B4-BE49-F238E27FC236}">
              <a16:creationId xmlns:a16="http://schemas.microsoft.com/office/drawing/2014/main" id="{DCE92506-593B-4B89-84FF-09B64E252B29}"/>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7" name="フローチャート: 判断 756">
          <a:extLst>
            <a:ext uri="{FF2B5EF4-FFF2-40B4-BE49-F238E27FC236}">
              <a16:creationId xmlns:a16="http://schemas.microsoft.com/office/drawing/2014/main" id="{1531B15E-779D-469F-AC8A-8F7DC07DA900}"/>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8" name="フローチャート: 判断 757">
          <a:extLst>
            <a:ext uri="{FF2B5EF4-FFF2-40B4-BE49-F238E27FC236}">
              <a16:creationId xmlns:a16="http://schemas.microsoft.com/office/drawing/2014/main" id="{37852C37-AB52-4919-9662-98B49FCD7366}"/>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9" name="フローチャート: 判断 758">
          <a:extLst>
            <a:ext uri="{FF2B5EF4-FFF2-40B4-BE49-F238E27FC236}">
              <a16:creationId xmlns:a16="http://schemas.microsoft.com/office/drawing/2014/main" id="{6E2A41B0-DD2D-4584-A7D8-228319AFA517}"/>
            </a:ext>
          </a:extLst>
        </xdr:cNvPr>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60" name="フローチャート: 判断 759">
          <a:extLst>
            <a:ext uri="{FF2B5EF4-FFF2-40B4-BE49-F238E27FC236}">
              <a16:creationId xmlns:a16="http://schemas.microsoft.com/office/drawing/2014/main" id="{21BA632B-108B-44CB-8914-690952E98424}"/>
            </a:ext>
          </a:extLst>
        </xdr:cNvPr>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07AA563-7838-49F6-8E58-CE9C6C4BD57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E605E7F-57CA-4C5B-8878-861D3D9F339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7160AC5-CD1C-4F04-85F0-3395DB1C338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D7B15F2-9249-49D3-B6FD-95EC04D9114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BC4A31C-637B-40D1-8D5E-DD8A49F6A45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766" name="楕円 765">
          <a:extLst>
            <a:ext uri="{FF2B5EF4-FFF2-40B4-BE49-F238E27FC236}">
              <a16:creationId xmlns:a16="http://schemas.microsoft.com/office/drawing/2014/main" id="{BB69685E-BB2A-4F51-A3CC-2D5CE8D8C87D}"/>
            </a:ext>
          </a:extLst>
        </xdr:cNvPr>
        <xdr:cNvSpPr/>
      </xdr:nvSpPr>
      <xdr:spPr>
        <a:xfrm>
          <a:off x="14325600" y="138309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23BA78AD-C849-4D6C-930C-D4DFF4C811F9}"/>
            </a:ext>
          </a:extLst>
        </xdr:cNvPr>
        <xdr:cNvSpPr txBox="1"/>
      </xdr:nvSpPr>
      <xdr:spPr>
        <a:xfrm>
          <a:off x="14414500" y="1380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95886</xdr:rowOff>
    </xdr:from>
    <xdr:to>
      <xdr:col>81</xdr:col>
      <xdr:colOff>101600</xdr:colOff>
      <xdr:row>83</xdr:row>
      <xdr:rowOff>26036</xdr:rowOff>
    </xdr:to>
    <xdr:sp macro="" textlink="">
      <xdr:nvSpPr>
        <xdr:cNvPr id="768" name="楕円 767">
          <a:extLst>
            <a:ext uri="{FF2B5EF4-FFF2-40B4-BE49-F238E27FC236}">
              <a16:creationId xmlns:a16="http://schemas.microsoft.com/office/drawing/2014/main" id="{47EF6409-64EC-4F24-ABBB-62628CF5C23A}"/>
            </a:ext>
          </a:extLst>
        </xdr:cNvPr>
        <xdr:cNvSpPr/>
      </xdr:nvSpPr>
      <xdr:spPr>
        <a:xfrm>
          <a:off x="13578840" y="13842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82</xdr:row>
      <xdr:rowOff>146686</xdr:rowOff>
    </xdr:to>
    <xdr:cxnSp macro="">
      <xdr:nvCxnSpPr>
        <xdr:cNvPr id="769" name="直線コネクタ 768">
          <a:extLst>
            <a:ext uri="{FF2B5EF4-FFF2-40B4-BE49-F238E27FC236}">
              <a16:creationId xmlns:a16="http://schemas.microsoft.com/office/drawing/2014/main" id="{B7E65DFE-0995-41C2-8552-F91DC7D123E8}"/>
            </a:ext>
          </a:extLst>
        </xdr:cNvPr>
        <xdr:cNvCxnSpPr/>
      </xdr:nvCxnSpPr>
      <xdr:spPr>
        <a:xfrm flipV="1">
          <a:off x="13629640" y="13881735"/>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770" name="楕円 769">
          <a:extLst>
            <a:ext uri="{FF2B5EF4-FFF2-40B4-BE49-F238E27FC236}">
              <a16:creationId xmlns:a16="http://schemas.microsoft.com/office/drawing/2014/main" id="{00AD9001-FF5A-4C75-A23D-7E43146268AE}"/>
            </a:ext>
          </a:extLst>
        </xdr:cNvPr>
        <xdr:cNvSpPr/>
      </xdr:nvSpPr>
      <xdr:spPr>
        <a:xfrm>
          <a:off x="12804140" y="138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118111</xdr:rowOff>
    </xdr:from>
    <xdr:to>
      <xdr:col>81</xdr:col>
      <xdr:colOff>50800</xdr:colOff>
      <xdr:row>82</xdr:row>
      <xdr:rowOff>146686</xdr:rowOff>
    </xdr:to>
    <xdr:cxnSp macro="">
      <xdr:nvCxnSpPr>
        <xdr:cNvPr id="771" name="直線コネクタ 770">
          <a:extLst>
            <a:ext uri="{FF2B5EF4-FFF2-40B4-BE49-F238E27FC236}">
              <a16:creationId xmlns:a16="http://schemas.microsoft.com/office/drawing/2014/main" id="{52357721-8B4C-4DD8-8A70-4F6054C9C4B9}"/>
            </a:ext>
          </a:extLst>
        </xdr:cNvPr>
        <xdr:cNvCxnSpPr/>
      </xdr:nvCxnSpPr>
      <xdr:spPr>
        <a:xfrm>
          <a:off x="12854940" y="13864591"/>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772" name="楕円 771">
          <a:extLst>
            <a:ext uri="{FF2B5EF4-FFF2-40B4-BE49-F238E27FC236}">
              <a16:creationId xmlns:a16="http://schemas.microsoft.com/office/drawing/2014/main" id="{8580D8D2-5604-40A2-BBAF-22D27A2A2C82}"/>
            </a:ext>
          </a:extLst>
        </xdr:cNvPr>
        <xdr:cNvSpPr/>
      </xdr:nvSpPr>
      <xdr:spPr>
        <a:xfrm>
          <a:off x="1202944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82</xdr:row>
      <xdr:rowOff>118111</xdr:rowOff>
    </xdr:to>
    <xdr:cxnSp macro="">
      <xdr:nvCxnSpPr>
        <xdr:cNvPr id="773" name="直線コネクタ 772">
          <a:extLst>
            <a:ext uri="{FF2B5EF4-FFF2-40B4-BE49-F238E27FC236}">
              <a16:creationId xmlns:a16="http://schemas.microsoft.com/office/drawing/2014/main" id="{3079BC39-38F0-46FD-8890-E009969C5B20}"/>
            </a:ext>
          </a:extLst>
        </xdr:cNvPr>
        <xdr:cNvCxnSpPr/>
      </xdr:nvCxnSpPr>
      <xdr:spPr>
        <a:xfrm>
          <a:off x="12072620" y="13853160"/>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19686</xdr:rowOff>
    </xdr:from>
    <xdr:to>
      <xdr:col>67</xdr:col>
      <xdr:colOff>101600</xdr:colOff>
      <xdr:row>82</xdr:row>
      <xdr:rowOff>121286</xdr:rowOff>
    </xdr:to>
    <xdr:sp macro="" textlink="">
      <xdr:nvSpPr>
        <xdr:cNvPr id="774" name="楕円 773">
          <a:extLst>
            <a:ext uri="{FF2B5EF4-FFF2-40B4-BE49-F238E27FC236}">
              <a16:creationId xmlns:a16="http://schemas.microsoft.com/office/drawing/2014/main" id="{E9A2D4A5-B9F8-450E-91A1-1BA03BD4456C}"/>
            </a:ext>
          </a:extLst>
        </xdr:cNvPr>
        <xdr:cNvSpPr/>
      </xdr:nvSpPr>
      <xdr:spPr>
        <a:xfrm>
          <a:off x="11231880" y="137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70486</xdr:rowOff>
    </xdr:from>
    <xdr:to>
      <xdr:col>71</xdr:col>
      <xdr:colOff>177800</xdr:colOff>
      <xdr:row>82</xdr:row>
      <xdr:rowOff>106680</xdr:rowOff>
    </xdr:to>
    <xdr:cxnSp macro="">
      <xdr:nvCxnSpPr>
        <xdr:cNvPr id="775" name="直線コネクタ 774">
          <a:extLst>
            <a:ext uri="{FF2B5EF4-FFF2-40B4-BE49-F238E27FC236}">
              <a16:creationId xmlns:a16="http://schemas.microsoft.com/office/drawing/2014/main" id="{398F1047-422C-4310-A4D2-9D55AA89B82A}"/>
            </a:ext>
          </a:extLst>
        </xdr:cNvPr>
        <xdr:cNvCxnSpPr/>
      </xdr:nvCxnSpPr>
      <xdr:spPr>
        <a:xfrm>
          <a:off x="11282680" y="13816966"/>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6" name="n_1aveValue【消防施設】&#10;有形固定資産減価償却率">
          <a:extLst>
            <a:ext uri="{FF2B5EF4-FFF2-40B4-BE49-F238E27FC236}">
              <a16:creationId xmlns:a16="http://schemas.microsoft.com/office/drawing/2014/main" id="{22CF00C4-8132-4C17-B3EC-5BDF83ADB122}"/>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7" name="n_2aveValue【消防施設】&#10;有形固定資産減価償却率">
          <a:extLst>
            <a:ext uri="{FF2B5EF4-FFF2-40B4-BE49-F238E27FC236}">
              <a16:creationId xmlns:a16="http://schemas.microsoft.com/office/drawing/2014/main" id="{3F68956E-1DE0-47E1-BFC6-EA5492CBA82F}"/>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8" name="n_3aveValue【消防施設】&#10;有形固定資産減価償却率">
          <a:extLst>
            <a:ext uri="{FF2B5EF4-FFF2-40B4-BE49-F238E27FC236}">
              <a16:creationId xmlns:a16="http://schemas.microsoft.com/office/drawing/2014/main" id="{CDF1C902-0B66-44C6-B681-FDB2955348A2}"/>
            </a:ext>
          </a:extLst>
        </xdr:cNvPr>
        <xdr:cNvSpPr txBox="1"/>
      </xdr:nvSpPr>
      <xdr:spPr>
        <a:xfrm>
          <a:off x="11900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9" name="n_4aveValue【消防施設】&#10;有形固定資産減価償却率">
          <a:extLst>
            <a:ext uri="{FF2B5EF4-FFF2-40B4-BE49-F238E27FC236}">
              <a16:creationId xmlns:a16="http://schemas.microsoft.com/office/drawing/2014/main" id="{88C6E846-814B-40AF-B3D8-EFE3AB6F8447}"/>
            </a:ext>
          </a:extLst>
        </xdr:cNvPr>
        <xdr:cNvSpPr txBox="1"/>
      </xdr:nvSpPr>
      <xdr:spPr>
        <a:xfrm>
          <a:off x="1110298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17163</xdr:rowOff>
    </xdr:from>
    <xdr:ext cx="405111" cy="259045"/>
    <xdr:sp macro="" textlink="">
      <xdr:nvSpPr>
        <xdr:cNvPr id="780" name="n_1mainValue【消防施設】&#10;有形固定資産減価償却率">
          <a:extLst>
            <a:ext uri="{FF2B5EF4-FFF2-40B4-BE49-F238E27FC236}">
              <a16:creationId xmlns:a16="http://schemas.microsoft.com/office/drawing/2014/main" id="{FEEA0B97-A10A-40DF-A65A-DA1593BF7374}"/>
            </a:ext>
          </a:extLst>
        </xdr:cNvPr>
        <xdr:cNvSpPr txBox="1"/>
      </xdr:nvSpPr>
      <xdr:spPr>
        <a:xfrm>
          <a:off x="13437244" y="1393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781" name="n_2mainValue【消防施設】&#10;有形固定資産減価償却率">
          <a:extLst>
            <a:ext uri="{FF2B5EF4-FFF2-40B4-BE49-F238E27FC236}">
              <a16:creationId xmlns:a16="http://schemas.microsoft.com/office/drawing/2014/main" id="{0EA89639-DC3A-4199-86F6-0096772BE939}"/>
            </a:ext>
          </a:extLst>
        </xdr:cNvPr>
        <xdr:cNvSpPr txBox="1"/>
      </xdr:nvSpPr>
      <xdr:spPr>
        <a:xfrm>
          <a:off x="1267524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782" name="n_3mainValue【消防施設】&#10;有形固定資産減価償却率">
          <a:extLst>
            <a:ext uri="{FF2B5EF4-FFF2-40B4-BE49-F238E27FC236}">
              <a16:creationId xmlns:a16="http://schemas.microsoft.com/office/drawing/2014/main" id="{5F72AA44-0C73-4CB6-9A85-E1AA0F10F2B2}"/>
            </a:ext>
          </a:extLst>
        </xdr:cNvPr>
        <xdr:cNvSpPr txBox="1"/>
      </xdr:nvSpPr>
      <xdr:spPr>
        <a:xfrm>
          <a:off x="119005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112413</xdr:rowOff>
    </xdr:from>
    <xdr:ext cx="405111" cy="259045"/>
    <xdr:sp macro="" textlink="">
      <xdr:nvSpPr>
        <xdr:cNvPr id="783" name="n_4mainValue【消防施設】&#10;有形固定資産減価償却率">
          <a:extLst>
            <a:ext uri="{FF2B5EF4-FFF2-40B4-BE49-F238E27FC236}">
              <a16:creationId xmlns:a16="http://schemas.microsoft.com/office/drawing/2014/main" id="{578B835E-CB6E-4CD5-B49E-8D4D4D2C1A17}"/>
            </a:ext>
          </a:extLst>
        </xdr:cNvPr>
        <xdr:cNvSpPr txBox="1"/>
      </xdr:nvSpPr>
      <xdr:spPr>
        <a:xfrm>
          <a:off x="1110298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A9DEB94F-81A0-457A-A01F-B6B0FCE16F9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30F87D30-25A8-46CF-BFD7-B11DE5BC4D8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7FBC5104-F58F-49F1-87FB-6DC239D38B8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7214881D-BB4E-4BC8-BE6D-4247E6FD9C9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36DF4E1D-3224-4EDD-B7B9-46D6EFA4C77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F4E731C-C819-48E8-8A3A-D7D09B39A43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331F3BDE-A2FB-4031-AFC7-D9EF9FB94FE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8C9C774B-5E4A-47BF-92AC-0CBBF4F35CA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41B54D6-ABA7-4999-903E-548FDE34A75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2AD0C57E-5911-4C06-BDAB-5B6D739339A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8CF8EF21-FE57-441A-941B-016203C39B59}"/>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13C374A2-80A7-4259-9806-9D4907BA893C}"/>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447C01AD-343E-4550-B6DC-B138DEC8205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B7DC13B8-BC7B-4B04-89FC-1368BFA0717E}"/>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FD5F09A6-8EC7-4A96-B157-671B320F2C7D}"/>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856C3615-79CF-47F2-BA21-73B68B222F2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AF197FC0-7414-401C-BBA7-FA81BDF8A84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1A61F48A-86B8-4E85-8324-F89811EA2F1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DCFC71FA-A34B-43A8-AEFD-061ACA46ADA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97D31F52-EEE3-4271-B1DC-77FE4A181216}"/>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76E1E9D2-E908-4F5A-A2E5-3AC47C01474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78177CDB-E3A2-4D1D-B591-08D559A1BC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E8CDB9C1-1B11-4801-A893-293DA00FAC0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8F563706-157F-4F3A-A805-6542CF805AAF}"/>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2B7BED64-8134-4D45-BFFC-2C979AA54AD2}"/>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5B3F97AA-7911-4C00-B892-C85819CB6C86}"/>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397A5787-2FB3-42AE-ACB8-D1C2B4321158}"/>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B12FBEAB-51F7-460E-89CE-2CE0C9DB1DEF}"/>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2" name="【消防施設】&#10;一人当たり面積平均値テキスト">
          <a:extLst>
            <a:ext uri="{FF2B5EF4-FFF2-40B4-BE49-F238E27FC236}">
              <a16:creationId xmlns:a16="http://schemas.microsoft.com/office/drawing/2014/main" id="{C974FB41-2C8A-4535-A671-A55C22C3958F}"/>
            </a:ext>
          </a:extLst>
        </xdr:cNvPr>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3" name="フローチャート: 判断 812">
          <a:extLst>
            <a:ext uri="{FF2B5EF4-FFF2-40B4-BE49-F238E27FC236}">
              <a16:creationId xmlns:a16="http://schemas.microsoft.com/office/drawing/2014/main" id="{202C0E72-7036-4C1D-B30A-1E3D4BB4CE4B}"/>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56BC8023-58F0-49FE-BC28-8A6E1DBEB945}"/>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5" name="フローチャート: 判断 814">
          <a:extLst>
            <a:ext uri="{FF2B5EF4-FFF2-40B4-BE49-F238E27FC236}">
              <a16:creationId xmlns:a16="http://schemas.microsoft.com/office/drawing/2014/main" id="{EA143A3D-C547-47FB-B03B-B085F1FE8BB1}"/>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6" name="フローチャート: 判断 815">
          <a:extLst>
            <a:ext uri="{FF2B5EF4-FFF2-40B4-BE49-F238E27FC236}">
              <a16:creationId xmlns:a16="http://schemas.microsoft.com/office/drawing/2014/main" id="{4730EBD8-FC4B-412A-A217-258FE6CC28C3}"/>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7" name="フローチャート: 判断 816">
          <a:extLst>
            <a:ext uri="{FF2B5EF4-FFF2-40B4-BE49-F238E27FC236}">
              <a16:creationId xmlns:a16="http://schemas.microsoft.com/office/drawing/2014/main" id="{D4089A60-3D18-4F3C-82B4-AAEEEE7F3567}"/>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9F60885-DBFD-4BCA-8ABE-D4521D2C582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5E51370-3B14-40A4-AD23-8E681F0EDDF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3030A29-33EA-4DA0-A07E-4B0FA1C87E6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E067FD7-4655-4B03-933E-6025510DE8E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127A943-C10C-4FE9-91A6-8110FBB9367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23" name="楕円 822">
          <a:extLst>
            <a:ext uri="{FF2B5EF4-FFF2-40B4-BE49-F238E27FC236}">
              <a16:creationId xmlns:a16="http://schemas.microsoft.com/office/drawing/2014/main" id="{725F42CE-80E5-4282-8D9D-60B6E03697A9}"/>
            </a:ext>
          </a:extLst>
        </xdr:cNvPr>
        <xdr:cNvSpPr/>
      </xdr:nvSpPr>
      <xdr:spPr>
        <a:xfrm>
          <a:off x="194589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45738</xdr:rowOff>
    </xdr:from>
    <xdr:ext cx="469744" cy="259045"/>
    <xdr:sp macro="" textlink="">
      <xdr:nvSpPr>
        <xdr:cNvPr id="824" name="【消防施設】&#10;一人当たり面積該当値テキスト">
          <a:extLst>
            <a:ext uri="{FF2B5EF4-FFF2-40B4-BE49-F238E27FC236}">
              <a16:creationId xmlns:a16="http://schemas.microsoft.com/office/drawing/2014/main" id="{9DC1ED84-1180-47C9-8C75-2A8247473477}"/>
            </a:ext>
          </a:extLst>
        </xdr:cNvPr>
        <xdr:cNvSpPr txBox="1"/>
      </xdr:nvSpPr>
      <xdr:spPr>
        <a:xfrm>
          <a:off x="19547840"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825" name="楕円 824">
          <a:extLst>
            <a:ext uri="{FF2B5EF4-FFF2-40B4-BE49-F238E27FC236}">
              <a16:creationId xmlns:a16="http://schemas.microsoft.com/office/drawing/2014/main" id="{9BBAC20E-A544-419B-A1AD-C12DFCDF9FB7}"/>
            </a:ext>
          </a:extLst>
        </xdr:cNvPr>
        <xdr:cNvSpPr/>
      </xdr:nvSpPr>
      <xdr:spPr>
        <a:xfrm>
          <a:off x="18735040" y="1432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125730</xdr:rowOff>
    </xdr:to>
    <xdr:cxnSp macro="">
      <xdr:nvCxnSpPr>
        <xdr:cNvPr id="826" name="直線コネクタ 825">
          <a:extLst>
            <a:ext uri="{FF2B5EF4-FFF2-40B4-BE49-F238E27FC236}">
              <a16:creationId xmlns:a16="http://schemas.microsoft.com/office/drawing/2014/main" id="{0AAE2C70-E491-4B9C-8324-C5017DF20152}"/>
            </a:ext>
          </a:extLst>
        </xdr:cNvPr>
        <xdr:cNvCxnSpPr/>
      </xdr:nvCxnSpPr>
      <xdr:spPr>
        <a:xfrm flipV="1">
          <a:off x="18778220" y="1436751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5080</xdr:rowOff>
    </xdr:to>
    <xdr:sp macro="" textlink="">
      <xdr:nvSpPr>
        <xdr:cNvPr id="827" name="楕円 826">
          <a:extLst>
            <a:ext uri="{FF2B5EF4-FFF2-40B4-BE49-F238E27FC236}">
              <a16:creationId xmlns:a16="http://schemas.microsoft.com/office/drawing/2014/main" id="{A6102C15-4466-446C-95F1-676E1BE90487}"/>
            </a:ext>
          </a:extLst>
        </xdr:cNvPr>
        <xdr:cNvSpPr/>
      </xdr:nvSpPr>
      <xdr:spPr>
        <a:xfrm>
          <a:off x="17937480" y="143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125730</xdr:rowOff>
    </xdr:to>
    <xdr:cxnSp macro="">
      <xdr:nvCxnSpPr>
        <xdr:cNvPr id="828" name="直線コネクタ 827">
          <a:extLst>
            <a:ext uri="{FF2B5EF4-FFF2-40B4-BE49-F238E27FC236}">
              <a16:creationId xmlns:a16="http://schemas.microsoft.com/office/drawing/2014/main" id="{A6B8BE53-93D4-4E6D-B1C8-4C1F00272F84}"/>
            </a:ext>
          </a:extLst>
        </xdr:cNvPr>
        <xdr:cNvCxnSpPr/>
      </xdr:nvCxnSpPr>
      <xdr:spPr>
        <a:xfrm>
          <a:off x="17988280" y="143751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74930</xdr:rowOff>
    </xdr:from>
    <xdr:to>
      <xdr:col>102</xdr:col>
      <xdr:colOff>165100</xdr:colOff>
      <xdr:row>86</xdr:row>
      <xdr:rowOff>5080</xdr:rowOff>
    </xdr:to>
    <xdr:sp macro="" textlink="">
      <xdr:nvSpPr>
        <xdr:cNvPr id="829" name="楕円 828">
          <a:extLst>
            <a:ext uri="{FF2B5EF4-FFF2-40B4-BE49-F238E27FC236}">
              <a16:creationId xmlns:a16="http://schemas.microsoft.com/office/drawing/2014/main" id="{91B8A966-ECE0-4F7F-BFE6-73E35D4DC75B}"/>
            </a:ext>
          </a:extLst>
        </xdr:cNvPr>
        <xdr:cNvSpPr/>
      </xdr:nvSpPr>
      <xdr:spPr>
        <a:xfrm>
          <a:off x="17162780" y="143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125730</xdr:rowOff>
    </xdr:from>
    <xdr:to>
      <xdr:col>107</xdr:col>
      <xdr:colOff>50800</xdr:colOff>
      <xdr:row>85</xdr:row>
      <xdr:rowOff>125730</xdr:rowOff>
    </xdr:to>
    <xdr:cxnSp macro="">
      <xdr:nvCxnSpPr>
        <xdr:cNvPr id="830" name="直線コネクタ 829">
          <a:extLst>
            <a:ext uri="{FF2B5EF4-FFF2-40B4-BE49-F238E27FC236}">
              <a16:creationId xmlns:a16="http://schemas.microsoft.com/office/drawing/2014/main" id="{51BAF06E-4986-435B-AFAF-69BE26A39FDB}"/>
            </a:ext>
          </a:extLst>
        </xdr:cNvPr>
        <xdr:cNvCxnSpPr/>
      </xdr:nvCxnSpPr>
      <xdr:spPr>
        <a:xfrm>
          <a:off x="17213580" y="143751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5080</xdr:rowOff>
    </xdr:to>
    <xdr:sp macro="" textlink="">
      <xdr:nvSpPr>
        <xdr:cNvPr id="831" name="楕円 830">
          <a:extLst>
            <a:ext uri="{FF2B5EF4-FFF2-40B4-BE49-F238E27FC236}">
              <a16:creationId xmlns:a16="http://schemas.microsoft.com/office/drawing/2014/main" id="{49670409-6BBB-4A17-A6B8-0D60F6A87E73}"/>
            </a:ext>
          </a:extLst>
        </xdr:cNvPr>
        <xdr:cNvSpPr/>
      </xdr:nvSpPr>
      <xdr:spPr>
        <a:xfrm>
          <a:off x="16388080" y="1432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125730</xdr:rowOff>
    </xdr:from>
    <xdr:to>
      <xdr:col>102</xdr:col>
      <xdr:colOff>114300</xdr:colOff>
      <xdr:row>85</xdr:row>
      <xdr:rowOff>125730</xdr:rowOff>
    </xdr:to>
    <xdr:cxnSp macro="">
      <xdr:nvCxnSpPr>
        <xdr:cNvPr id="832" name="直線コネクタ 831">
          <a:extLst>
            <a:ext uri="{FF2B5EF4-FFF2-40B4-BE49-F238E27FC236}">
              <a16:creationId xmlns:a16="http://schemas.microsoft.com/office/drawing/2014/main" id="{B888CF46-F336-4D13-B5F4-FACAEA41AA77}"/>
            </a:ext>
          </a:extLst>
        </xdr:cNvPr>
        <xdr:cNvCxnSpPr/>
      </xdr:nvCxnSpPr>
      <xdr:spPr>
        <a:xfrm>
          <a:off x="16431260" y="143751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0CE6D5E0-C540-414C-94CE-DB50459A1CD2}"/>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4" name="n_2aveValue【消防施設】&#10;一人当たり面積">
          <a:extLst>
            <a:ext uri="{FF2B5EF4-FFF2-40B4-BE49-F238E27FC236}">
              <a16:creationId xmlns:a16="http://schemas.microsoft.com/office/drawing/2014/main" id="{94C572DD-18A7-4775-9E90-8BF8AA91A995}"/>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5" name="n_3aveValue【消防施設】&#10;一人当たり面積">
          <a:extLst>
            <a:ext uri="{FF2B5EF4-FFF2-40B4-BE49-F238E27FC236}">
              <a16:creationId xmlns:a16="http://schemas.microsoft.com/office/drawing/2014/main" id="{163AB666-D581-49B4-AA6D-385D9558F5FD}"/>
            </a:ext>
          </a:extLst>
        </xdr:cNvPr>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6" name="n_4aveValue【消防施設】&#10;一人当たり面積">
          <a:extLst>
            <a:ext uri="{FF2B5EF4-FFF2-40B4-BE49-F238E27FC236}">
              <a16:creationId xmlns:a16="http://schemas.microsoft.com/office/drawing/2014/main" id="{07B3C345-0344-41F7-A3D1-D197681EC324}"/>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837" name="n_1mainValue【消防施設】&#10;一人当たり面積">
          <a:extLst>
            <a:ext uri="{FF2B5EF4-FFF2-40B4-BE49-F238E27FC236}">
              <a16:creationId xmlns:a16="http://schemas.microsoft.com/office/drawing/2014/main" id="{52367080-C3E5-41DF-982D-BD8877460807}"/>
            </a:ext>
          </a:extLst>
        </xdr:cNvPr>
        <xdr:cNvSpPr txBox="1"/>
      </xdr:nvSpPr>
      <xdr:spPr>
        <a:xfrm>
          <a:off x="1856112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167657</xdr:rowOff>
    </xdr:from>
    <xdr:ext cx="469744" cy="259045"/>
    <xdr:sp macro="" textlink="">
      <xdr:nvSpPr>
        <xdr:cNvPr id="838" name="n_2mainValue【消防施設】&#10;一人当たり面積">
          <a:extLst>
            <a:ext uri="{FF2B5EF4-FFF2-40B4-BE49-F238E27FC236}">
              <a16:creationId xmlns:a16="http://schemas.microsoft.com/office/drawing/2014/main" id="{F1049341-79EF-4F09-BA98-4B2A141AED20}"/>
            </a:ext>
          </a:extLst>
        </xdr:cNvPr>
        <xdr:cNvSpPr txBox="1"/>
      </xdr:nvSpPr>
      <xdr:spPr>
        <a:xfrm>
          <a:off x="1777626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167657</xdr:rowOff>
    </xdr:from>
    <xdr:ext cx="469744" cy="259045"/>
    <xdr:sp macro="" textlink="">
      <xdr:nvSpPr>
        <xdr:cNvPr id="839" name="n_3mainValue【消防施設】&#10;一人当たり面積">
          <a:extLst>
            <a:ext uri="{FF2B5EF4-FFF2-40B4-BE49-F238E27FC236}">
              <a16:creationId xmlns:a16="http://schemas.microsoft.com/office/drawing/2014/main" id="{96C06FDA-A67D-47FA-B5A1-91F0C136D312}"/>
            </a:ext>
          </a:extLst>
        </xdr:cNvPr>
        <xdr:cNvSpPr txBox="1"/>
      </xdr:nvSpPr>
      <xdr:spPr>
        <a:xfrm>
          <a:off x="1700156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167657</xdr:rowOff>
    </xdr:from>
    <xdr:ext cx="469744" cy="259045"/>
    <xdr:sp macro="" textlink="">
      <xdr:nvSpPr>
        <xdr:cNvPr id="840" name="n_4mainValue【消防施設】&#10;一人当たり面積">
          <a:extLst>
            <a:ext uri="{FF2B5EF4-FFF2-40B4-BE49-F238E27FC236}">
              <a16:creationId xmlns:a16="http://schemas.microsoft.com/office/drawing/2014/main" id="{692617B8-8D00-447B-B82E-122B05FC8771}"/>
            </a:ext>
          </a:extLst>
        </xdr:cNvPr>
        <xdr:cNvSpPr txBox="1"/>
      </xdr:nvSpPr>
      <xdr:spPr>
        <a:xfrm>
          <a:off x="1622686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E805A3D4-2D58-4BBC-8B20-91E3BDE90DD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15A43476-995E-4C42-ABBB-778FCBBA065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72020E72-7C7F-44DB-A502-652CB1BA18C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E16FCCFE-E77F-4E90-A9AF-8950C23927F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C05D9486-79E5-4224-BEF7-09D8DF1A0A4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87F1EBCB-2DFF-46CF-B27B-7332AD0013A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A3A3BDCB-7A52-49D0-8C23-34DBA34CC61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2E911BD0-73B3-4DCE-A600-B9E0AA15637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F54E4E49-33B9-42D5-92AC-7D507821B18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5A10514-880E-48BA-AD68-ECE6E0252B6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6DD5CFD7-F826-4632-93B0-90AD1E52AC5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6F28EFF0-04D1-46DD-92C4-66245908444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02743568-AEBA-4C9F-9FAD-91F514611B3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CCADCAD7-62FF-4F2B-8C97-713454182E7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60A97945-5C54-4CE1-8460-A494982CABC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B095BB86-E458-4BD0-8928-1C743497CEE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950A481E-0970-42DF-ACC0-4F1B98A7E4D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BAB8EC10-EE27-4244-AE1D-0F4E34315D6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3A3D1FB6-B230-4596-A6D4-67F5148054F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89CF247A-08FB-414A-975D-EA4AB158EC6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42428A8C-876B-4F0F-AAF2-677AB20F42BE}"/>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9906114-771E-491E-853F-3CEEE47F3C1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D0EDF20B-2238-44FC-831A-B573DDD7F045}"/>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DDF64ED3-652C-4A45-8425-C56367F6417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9D808B6C-4700-4D8F-9829-BE1CE15C5975}"/>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庁舎】&#10;有形固定資産減価償却率最小値テキスト">
          <a:extLst>
            <a:ext uri="{FF2B5EF4-FFF2-40B4-BE49-F238E27FC236}">
              <a16:creationId xmlns:a16="http://schemas.microsoft.com/office/drawing/2014/main" id="{8281F5EC-8FE9-4EBF-ABF4-9086A233EE91}"/>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AF49BB29-9C59-42BF-9362-CF3635C87CB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8" name="【庁舎】&#10;有形固定資産減価償却率最大値テキスト">
          <a:extLst>
            <a:ext uri="{FF2B5EF4-FFF2-40B4-BE49-F238E27FC236}">
              <a16:creationId xmlns:a16="http://schemas.microsoft.com/office/drawing/2014/main" id="{E86B2BA1-50D4-4685-8478-B9654C002E0A}"/>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9" name="直線コネクタ 868">
          <a:extLst>
            <a:ext uri="{FF2B5EF4-FFF2-40B4-BE49-F238E27FC236}">
              <a16:creationId xmlns:a16="http://schemas.microsoft.com/office/drawing/2014/main" id="{DC811D49-C2DB-467D-9B9C-4C5A382393CE}"/>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70" name="【庁舎】&#10;有形固定資産減価償却率平均値テキスト">
          <a:extLst>
            <a:ext uri="{FF2B5EF4-FFF2-40B4-BE49-F238E27FC236}">
              <a16:creationId xmlns:a16="http://schemas.microsoft.com/office/drawing/2014/main" id="{A9ABD894-4555-4AB6-BB01-CFAB4E045387}"/>
            </a:ext>
          </a:extLst>
        </xdr:cNvPr>
        <xdr:cNvSpPr txBox="1"/>
      </xdr:nvSpPr>
      <xdr:spPr>
        <a:xfrm>
          <a:off x="1441450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1" name="フローチャート: 判断 870">
          <a:extLst>
            <a:ext uri="{FF2B5EF4-FFF2-40B4-BE49-F238E27FC236}">
              <a16:creationId xmlns:a16="http://schemas.microsoft.com/office/drawing/2014/main" id="{E7F2FC30-698F-4013-9AE6-A2B82ADFCFFD}"/>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2" name="フローチャート: 判断 871">
          <a:extLst>
            <a:ext uri="{FF2B5EF4-FFF2-40B4-BE49-F238E27FC236}">
              <a16:creationId xmlns:a16="http://schemas.microsoft.com/office/drawing/2014/main" id="{3E0D53D7-A2B4-4925-9E1F-5029CFE369F3}"/>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3" name="フローチャート: 判断 872">
          <a:extLst>
            <a:ext uri="{FF2B5EF4-FFF2-40B4-BE49-F238E27FC236}">
              <a16:creationId xmlns:a16="http://schemas.microsoft.com/office/drawing/2014/main" id="{C38A8003-E5BA-4404-BBC2-E0AB762DD808}"/>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4" name="フローチャート: 判断 873">
          <a:extLst>
            <a:ext uri="{FF2B5EF4-FFF2-40B4-BE49-F238E27FC236}">
              <a16:creationId xmlns:a16="http://schemas.microsoft.com/office/drawing/2014/main" id="{962A8A84-12A7-4E7C-8EF5-233504B1FD33}"/>
            </a:ext>
          </a:extLst>
        </xdr:cNvPr>
        <xdr:cNvSpPr/>
      </xdr:nvSpPr>
      <xdr:spPr>
        <a:xfrm>
          <a:off x="1202944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5" name="フローチャート: 判断 874">
          <a:extLst>
            <a:ext uri="{FF2B5EF4-FFF2-40B4-BE49-F238E27FC236}">
              <a16:creationId xmlns:a16="http://schemas.microsoft.com/office/drawing/2014/main" id="{4A460B39-58E1-4570-A023-ADE466F1731F}"/>
            </a:ext>
          </a:extLst>
        </xdr:cNvPr>
        <xdr:cNvSpPr/>
      </xdr:nvSpPr>
      <xdr:spPr>
        <a:xfrm>
          <a:off x="11231880"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A6BF797-3037-4D92-A69D-D8C23FEEF90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CE5BDA8-7DAE-4DF1-8F1B-7C7065C1364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C28B542-7D52-457F-93E0-E7C9CE7033B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D8AE45C-9033-473F-8F06-E8A36FBD899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EA138D3-1217-4BB9-ABAC-86A98876E49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122555</xdr:rowOff>
    </xdr:from>
    <xdr:to>
      <xdr:col>85</xdr:col>
      <xdr:colOff>177800</xdr:colOff>
      <xdr:row>104</xdr:row>
      <xdr:rowOff>52705</xdr:rowOff>
    </xdr:to>
    <xdr:sp macro="" textlink="">
      <xdr:nvSpPr>
        <xdr:cNvPr id="881" name="楕円 880">
          <a:extLst>
            <a:ext uri="{FF2B5EF4-FFF2-40B4-BE49-F238E27FC236}">
              <a16:creationId xmlns:a16="http://schemas.microsoft.com/office/drawing/2014/main" id="{59641DED-B730-4501-87F5-86FBF5431DDA}"/>
            </a:ext>
          </a:extLst>
        </xdr:cNvPr>
        <xdr:cNvSpPr/>
      </xdr:nvSpPr>
      <xdr:spPr>
        <a:xfrm>
          <a:off x="14325600" y="173894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100982</xdr:rowOff>
    </xdr:from>
    <xdr:ext cx="405111" cy="259045"/>
    <xdr:sp macro="" textlink="">
      <xdr:nvSpPr>
        <xdr:cNvPr id="882" name="【庁舎】&#10;有形固定資産減価償却率該当値テキスト">
          <a:extLst>
            <a:ext uri="{FF2B5EF4-FFF2-40B4-BE49-F238E27FC236}">
              <a16:creationId xmlns:a16="http://schemas.microsoft.com/office/drawing/2014/main" id="{F4DC855B-41B7-4476-8855-0BBC19097D5E}"/>
            </a:ext>
          </a:extLst>
        </xdr:cNvPr>
        <xdr:cNvSpPr txBox="1"/>
      </xdr:nvSpPr>
      <xdr:spPr>
        <a:xfrm>
          <a:off x="14414500" y="1736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883" name="楕円 882">
          <a:extLst>
            <a:ext uri="{FF2B5EF4-FFF2-40B4-BE49-F238E27FC236}">
              <a16:creationId xmlns:a16="http://schemas.microsoft.com/office/drawing/2014/main" id="{292C7420-F5CB-4D8C-B729-3FA0C49A37FC}"/>
            </a:ext>
          </a:extLst>
        </xdr:cNvPr>
        <xdr:cNvSpPr/>
      </xdr:nvSpPr>
      <xdr:spPr>
        <a:xfrm>
          <a:off x="1357884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104</xdr:row>
      <xdr:rowOff>1905</xdr:rowOff>
    </xdr:to>
    <xdr:cxnSp macro="">
      <xdr:nvCxnSpPr>
        <xdr:cNvPr id="884" name="直線コネクタ 883">
          <a:extLst>
            <a:ext uri="{FF2B5EF4-FFF2-40B4-BE49-F238E27FC236}">
              <a16:creationId xmlns:a16="http://schemas.microsoft.com/office/drawing/2014/main" id="{A8971FE2-2AFB-4EC9-B528-D63995EB31FC}"/>
            </a:ext>
          </a:extLst>
        </xdr:cNvPr>
        <xdr:cNvCxnSpPr/>
      </xdr:nvCxnSpPr>
      <xdr:spPr>
        <a:xfrm>
          <a:off x="13629640" y="1740027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85" name="楕円 884">
          <a:extLst>
            <a:ext uri="{FF2B5EF4-FFF2-40B4-BE49-F238E27FC236}">
              <a16:creationId xmlns:a16="http://schemas.microsoft.com/office/drawing/2014/main" id="{44774272-1007-40AD-9053-087D8DF10FE6}"/>
            </a:ext>
          </a:extLst>
        </xdr:cNvPr>
        <xdr:cNvSpPr/>
      </xdr:nvSpPr>
      <xdr:spPr>
        <a:xfrm>
          <a:off x="12804140" y="173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89536</xdr:rowOff>
    </xdr:from>
    <xdr:to>
      <xdr:col>81</xdr:col>
      <xdr:colOff>50800</xdr:colOff>
      <xdr:row>103</xdr:row>
      <xdr:rowOff>133350</xdr:rowOff>
    </xdr:to>
    <xdr:cxnSp macro="">
      <xdr:nvCxnSpPr>
        <xdr:cNvPr id="886" name="直線コネクタ 885">
          <a:extLst>
            <a:ext uri="{FF2B5EF4-FFF2-40B4-BE49-F238E27FC236}">
              <a16:creationId xmlns:a16="http://schemas.microsoft.com/office/drawing/2014/main" id="{C753906A-366A-4D22-A162-2DD9ADE77A0A}"/>
            </a:ext>
          </a:extLst>
        </xdr:cNvPr>
        <xdr:cNvCxnSpPr/>
      </xdr:nvCxnSpPr>
      <xdr:spPr>
        <a:xfrm>
          <a:off x="12854940" y="17356456"/>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19686</xdr:rowOff>
    </xdr:from>
    <xdr:to>
      <xdr:col>72</xdr:col>
      <xdr:colOff>38100</xdr:colOff>
      <xdr:row>103</xdr:row>
      <xdr:rowOff>121286</xdr:rowOff>
    </xdr:to>
    <xdr:sp macro="" textlink="">
      <xdr:nvSpPr>
        <xdr:cNvPr id="887" name="楕円 886">
          <a:extLst>
            <a:ext uri="{FF2B5EF4-FFF2-40B4-BE49-F238E27FC236}">
              <a16:creationId xmlns:a16="http://schemas.microsoft.com/office/drawing/2014/main" id="{9D535FF5-A3DB-48E6-ADB9-ABEE6020F055}"/>
            </a:ext>
          </a:extLst>
        </xdr:cNvPr>
        <xdr:cNvSpPr/>
      </xdr:nvSpPr>
      <xdr:spPr>
        <a:xfrm>
          <a:off x="12029440" y="17286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70486</xdr:rowOff>
    </xdr:from>
    <xdr:to>
      <xdr:col>76</xdr:col>
      <xdr:colOff>114300</xdr:colOff>
      <xdr:row>103</xdr:row>
      <xdr:rowOff>89536</xdr:rowOff>
    </xdr:to>
    <xdr:cxnSp macro="">
      <xdr:nvCxnSpPr>
        <xdr:cNvPr id="888" name="直線コネクタ 887">
          <a:extLst>
            <a:ext uri="{FF2B5EF4-FFF2-40B4-BE49-F238E27FC236}">
              <a16:creationId xmlns:a16="http://schemas.microsoft.com/office/drawing/2014/main" id="{55B55CC4-BA2E-4785-A72B-04D122459FE1}"/>
            </a:ext>
          </a:extLst>
        </xdr:cNvPr>
        <xdr:cNvCxnSpPr/>
      </xdr:nvCxnSpPr>
      <xdr:spPr>
        <a:xfrm>
          <a:off x="12072620" y="17337406"/>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6350</xdr:rowOff>
    </xdr:from>
    <xdr:to>
      <xdr:col>67</xdr:col>
      <xdr:colOff>101600</xdr:colOff>
      <xdr:row>103</xdr:row>
      <xdr:rowOff>107950</xdr:rowOff>
    </xdr:to>
    <xdr:sp macro="" textlink="">
      <xdr:nvSpPr>
        <xdr:cNvPr id="889" name="楕円 888">
          <a:extLst>
            <a:ext uri="{FF2B5EF4-FFF2-40B4-BE49-F238E27FC236}">
              <a16:creationId xmlns:a16="http://schemas.microsoft.com/office/drawing/2014/main" id="{D07A54B4-4DC1-4821-A647-C832DCF50DDC}"/>
            </a:ext>
          </a:extLst>
        </xdr:cNvPr>
        <xdr:cNvSpPr/>
      </xdr:nvSpPr>
      <xdr:spPr>
        <a:xfrm>
          <a:off x="1123188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57150</xdr:rowOff>
    </xdr:from>
    <xdr:to>
      <xdr:col>71</xdr:col>
      <xdr:colOff>177800</xdr:colOff>
      <xdr:row>103</xdr:row>
      <xdr:rowOff>70486</xdr:rowOff>
    </xdr:to>
    <xdr:cxnSp macro="">
      <xdr:nvCxnSpPr>
        <xdr:cNvPr id="890" name="直線コネクタ 889">
          <a:extLst>
            <a:ext uri="{FF2B5EF4-FFF2-40B4-BE49-F238E27FC236}">
              <a16:creationId xmlns:a16="http://schemas.microsoft.com/office/drawing/2014/main" id="{527FC0ED-8784-439F-A68E-6A96CEAD7048}"/>
            </a:ext>
          </a:extLst>
        </xdr:cNvPr>
        <xdr:cNvCxnSpPr/>
      </xdr:nvCxnSpPr>
      <xdr:spPr>
        <a:xfrm>
          <a:off x="11282680" y="17324070"/>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1" name="n_1aveValue【庁舎】&#10;有形固定資産減価償却率">
          <a:extLst>
            <a:ext uri="{FF2B5EF4-FFF2-40B4-BE49-F238E27FC236}">
              <a16:creationId xmlns:a16="http://schemas.microsoft.com/office/drawing/2014/main" id="{18689157-2365-4A6A-89D3-D39838F29C04}"/>
            </a:ext>
          </a:extLst>
        </xdr:cNvPr>
        <xdr:cNvSpPr txBox="1"/>
      </xdr:nvSpPr>
      <xdr:spPr>
        <a:xfrm>
          <a:off x="13437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2" name="n_2aveValue【庁舎】&#10;有形固定資産減価償却率">
          <a:extLst>
            <a:ext uri="{FF2B5EF4-FFF2-40B4-BE49-F238E27FC236}">
              <a16:creationId xmlns:a16="http://schemas.microsoft.com/office/drawing/2014/main" id="{758A0BF9-3BE9-4BF6-98C0-9DBA01366B1B}"/>
            </a:ext>
          </a:extLst>
        </xdr:cNvPr>
        <xdr:cNvSpPr txBox="1"/>
      </xdr:nvSpPr>
      <xdr:spPr>
        <a:xfrm>
          <a:off x="1267524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3" name="n_3aveValue【庁舎】&#10;有形固定資産減価償却率">
          <a:extLst>
            <a:ext uri="{FF2B5EF4-FFF2-40B4-BE49-F238E27FC236}">
              <a16:creationId xmlns:a16="http://schemas.microsoft.com/office/drawing/2014/main" id="{10079DF1-D723-4A80-A78F-46D9B7732D93}"/>
            </a:ext>
          </a:extLst>
        </xdr:cNvPr>
        <xdr:cNvSpPr txBox="1"/>
      </xdr:nvSpPr>
      <xdr:spPr>
        <a:xfrm>
          <a:off x="1190054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4" name="n_4aveValue【庁舎】&#10;有形固定資産減価償却率">
          <a:extLst>
            <a:ext uri="{FF2B5EF4-FFF2-40B4-BE49-F238E27FC236}">
              <a16:creationId xmlns:a16="http://schemas.microsoft.com/office/drawing/2014/main" id="{0135DF4F-1F51-4C2B-8E0B-32DD44578601}"/>
            </a:ext>
          </a:extLst>
        </xdr:cNvPr>
        <xdr:cNvSpPr txBox="1"/>
      </xdr:nvSpPr>
      <xdr:spPr>
        <a:xfrm>
          <a:off x="1110298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3827</xdr:rowOff>
    </xdr:from>
    <xdr:ext cx="405111" cy="259045"/>
    <xdr:sp macro="" textlink="">
      <xdr:nvSpPr>
        <xdr:cNvPr id="895" name="n_1mainValue【庁舎】&#10;有形固定資産減価償却率">
          <a:extLst>
            <a:ext uri="{FF2B5EF4-FFF2-40B4-BE49-F238E27FC236}">
              <a16:creationId xmlns:a16="http://schemas.microsoft.com/office/drawing/2014/main" id="{9D256E19-4897-4DC4-8CBB-309884D9FCB6}"/>
            </a:ext>
          </a:extLst>
        </xdr:cNvPr>
        <xdr:cNvSpPr txBox="1"/>
      </xdr:nvSpPr>
      <xdr:spPr>
        <a:xfrm>
          <a:off x="13437244" y="1743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6" name="n_2mainValue【庁舎】&#10;有形固定資産減価償却率">
          <a:extLst>
            <a:ext uri="{FF2B5EF4-FFF2-40B4-BE49-F238E27FC236}">
              <a16:creationId xmlns:a16="http://schemas.microsoft.com/office/drawing/2014/main" id="{402F4629-38FC-4B0B-9A0E-21CEC5E7E4C4}"/>
            </a:ext>
          </a:extLst>
        </xdr:cNvPr>
        <xdr:cNvSpPr txBox="1"/>
      </xdr:nvSpPr>
      <xdr:spPr>
        <a:xfrm>
          <a:off x="126752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112413</xdr:rowOff>
    </xdr:from>
    <xdr:ext cx="405111" cy="259045"/>
    <xdr:sp macro="" textlink="">
      <xdr:nvSpPr>
        <xdr:cNvPr id="897" name="n_3mainValue【庁舎】&#10;有形固定資産減価償却率">
          <a:extLst>
            <a:ext uri="{FF2B5EF4-FFF2-40B4-BE49-F238E27FC236}">
              <a16:creationId xmlns:a16="http://schemas.microsoft.com/office/drawing/2014/main" id="{4F001892-33BF-4CD1-98FB-03F88CA28955}"/>
            </a:ext>
          </a:extLst>
        </xdr:cNvPr>
        <xdr:cNvSpPr txBox="1"/>
      </xdr:nvSpPr>
      <xdr:spPr>
        <a:xfrm>
          <a:off x="11900544" y="1737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99077</xdr:rowOff>
    </xdr:from>
    <xdr:ext cx="405111" cy="259045"/>
    <xdr:sp macro="" textlink="">
      <xdr:nvSpPr>
        <xdr:cNvPr id="898" name="n_4mainValue【庁舎】&#10;有形固定資産減価償却率">
          <a:extLst>
            <a:ext uri="{FF2B5EF4-FFF2-40B4-BE49-F238E27FC236}">
              <a16:creationId xmlns:a16="http://schemas.microsoft.com/office/drawing/2014/main" id="{3B2EE514-64CE-4947-B098-D6087C354AD3}"/>
            </a:ext>
          </a:extLst>
        </xdr:cNvPr>
        <xdr:cNvSpPr txBox="1"/>
      </xdr:nvSpPr>
      <xdr:spPr>
        <a:xfrm>
          <a:off x="1110298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A43B7552-F97B-4B7F-80C9-4A56255B150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2E044F9B-97F8-42F6-AFB9-B14B8F4196E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1FA421EC-E5EE-4A18-8258-42FD90E2622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197DEB33-C2AF-452D-BD90-E5838476B17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3FE17258-EF24-404A-9E50-F39869570D2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1B4117A5-2E57-4A35-93A0-77A3BE786AB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C23DB37D-D524-447C-9C38-14AE35D5119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8A9B5188-E134-4293-B4BC-82729CC1522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6098BE83-1312-4584-9308-8D1D3996E36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A3A8EF96-1A87-47BE-87C3-60705453D1F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C4F05D0C-D853-4D3E-8A26-7E72DCD68A0B}"/>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33F6570E-D5E1-4129-8F88-E08C98CBA4FD}"/>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5A16B85-9F1B-4730-9668-9E9DB09E4A05}"/>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5B64ADC8-455D-4743-91DD-D015E8C49DD8}"/>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8452BEC3-3077-4DF5-8C30-985380D20BA6}"/>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4CA491F5-0863-4C06-9AF4-AB1430EC220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3707FC6F-B765-4120-BB3A-238E8056A817}"/>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750D6129-7E76-40DE-8E0E-F24BE3454BE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F00F37AB-ABAF-43D6-AC29-F01572C0F01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270D1616-1F93-4086-AA13-9168521335B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7A61CD7-56E1-4425-9DB1-827702B6E53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5E5B1A75-6E24-46F5-803F-8A2BE9795584}"/>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庁舎】&#10;一人当たり面積最小値テキスト">
          <a:extLst>
            <a:ext uri="{FF2B5EF4-FFF2-40B4-BE49-F238E27FC236}">
              <a16:creationId xmlns:a16="http://schemas.microsoft.com/office/drawing/2014/main" id="{4BD253D1-5901-44F5-9045-CE28C604CD80}"/>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680AA3C8-3D2F-4949-936B-EBEE57BE7F37}"/>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3" name="【庁舎】&#10;一人当たり面積最大値テキスト">
          <a:extLst>
            <a:ext uri="{FF2B5EF4-FFF2-40B4-BE49-F238E27FC236}">
              <a16:creationId xmlns:a16="http://schemas.microsoft.com/office/drawing/2014/main" id="{81DBACF0-1030-4ECA-8E90-8839FBDDDA57}"/>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4" name="直線コネクタ 923">
          <a:extLst>
            <a:ext uri="{FF2B5EF4-FFF2-40B4-BE49-F238E27FC236}">
              <a16:creationId xmlns:a16="http://schemas.microsoft.com/office/drawing/2014/main" id="{99AAE1C2-AA71-4124-80FD-BD2D1DAA7E80}"/>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5" name="【庁舎】&#10;一人当たり面積平均値テキスト">
          <a:extLst>
            <a:ext uri="{FF2B5EF4-FFF2-40B4-BE49-F238E27FC236}">
              <a16:creationId xmlns:a16="http://schemas.microsoft.com/office/drawing/2014/main" id="{2F8346C3-98EF-49B5-A2E8-3B42CD4CBF65}"/>
            </a:ext>
          </a:extLst>
        </xdr:cNvPr>
        <xdr:cNvSpPr txBox="1"/>
      </xdr:nvSpPr>
      <xdr:spPr>
        <a:xfrm>
          <a:off x="19547840" y="1726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6" name="フローチャート: 判断 925">
          <a:extLst>
            <a:ext uri="{FF2B5EF4-FFF2-40B4-BE49-F238E27FC236}">
              <a16:creationId xmlns:a16="http://schemas.microsoft.com/office/drawing/2014/main" id="{16248CEA-8B60-45BE-937C-F4B5254FB015}"/>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7" name="フローチャート: 判断 926">
          <a:extLst>
            <a:ext uri="{FF2B5EF4-FFF2-40B4-BE49-F238E27FC236}">
              <a16:creationId xmlns:a16="http://schemas.microsoft.com/office/drawing/2014/main" id="{6A266AB8-EF19-4E26-8ABB-85ED2DE838A4}"/>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8" name="フローチャート: 判断 927">
          <a:extLst>
            <a:ext uri="{FF2B5EF4-FFF2-40B4-BE49-F238E27FC236}">
              <a16:creationId xmlns:a16="http://schemas.microsoft.com/office/drawing/2014/main" id="{E58CD1D2-BF41-4880-B524-EAEA26DE2D13}"/>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9" name="フローチャート: 判断 928">
          <a:extLst>
            <a:ext uri="{FF2B5EF4-FFF2-40B4-BE49-F238E27FC236}">
              <a16:creationId xmlns:a16="http://schemas.microsoft.com/office/drawing/2014/main" id="{1351D23F-54F6-46F5-B31E-ECEFE3A8E643}"/>
            </a:ext>
          </a:extLst>
        </xdr:cNvPr>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30" name="フローチャート: 判断 929">
          <a:extLst>
            <a:ext uri="{FF2B5EF4-FFF2-40B4-BE49-F238E27FC236}">
              <a16:creationId xmlns:a16="http://schemas.microsoft.com/office/drawing/2014/main" id="{F409E8C7-A3E2-4ECE-98EE-55D3F1BD0BD5}"/>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DA606E5E-ECE6-4642-9608-A238F6D2F9F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8A92013-C137-4410-B53D-40567E2288A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5227B33-CB69-4A04-A9F1-6719C2B53C9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52A681B-F9F9-4F3D-B82B-D4B7801FF87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AFE822B-B4BD-456A-BD29-7275975C5A5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6" name="楕円 935">
          <a:extLst>
            <a:ext uri="{FF2B5EF4-FFF2-40B4-BE49-F238E27FC236}">
              <a16:creationId xmlns:a16="http://schemas.microsoft.com/office/drawing/2014/main" id="{A6CD60C5-EED8-48F0-AD54-706F6395193F}"/>
            </a:ext>
          </a:extLst>
        </xdr:cNvPr>
        <xdr:cNvSpPr/>
      </xdr:nvSpPr>
      <xdr:spPr>
        <a:xfrm>
          <a:off x="19458940" y="17712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88409</xdr:rowOff>
    </xdr:from>
    <xdr:ext cx="469744" cy="259045"/>
    <xdr:sp macro="" textlink="">
      <xdr:nvSpPr>
        <xdr:cNvPr id="937" name="【庁舎】&#10;一人当たり面積該当値テキスト">
          <a:extLst>
            <a:ext uri="{FF2B5EF4-FFF2-40B4-BE49-F238E27FC236}">
              <a16:creationId xmlns:a16="http://schemas.microsoft.com/office/drawing/2014/main" id="{A3EB7AC3-45DE-4A6F-B44B-48E665556FC2}"/>
            </a:ext>
          </a:extLst>
        </xdr:cNvPr>
        <xdr:cNvSpPr txBox="1"/>
      </xdr:nvSpPr>
      <xdr:spPr>
        <a:xfrm>
          <a:off x="19547840" y="1769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109982</xdr:rowOff>
    </xdr:from>
    <xdr:to>
      <xdr:col>112</xdr:col>
      <xdr:colOff>38100</xdr:colOff>
      <xdr:row>106</xdr:row>
      <xdr:rowOff>40132</xdr:rowOff>
    </xdr:to>
    <xdr:sp macro="" textlink="">
      <xdr:nvSpPr>
        <xdr:cNvPr id="938" name="楕円 937">
          <a:extLst>
            <a:ext uri="{FF2B5EF4-FFF2-40B4-BE49-F238E27FC236}">
              <a16:creationId xmlns:a16="http://schemas.microsoft.com/office/drawing/2014/main" id="{216EBB4D-862A-4618-B9F0-C4B32ED64C60}"/>
            </a:ext>
          </a:extLst>
        </xdr:cNvPr>
        <xdr:cNvSpPr/>
      </xdr:nvSpPr>
      <xdr:spPr>
        <a:xfrm>
          <a:off x="18735040" y="17712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160782</xdr:rowOff>
    </xdr:from>
    <xdr:to>
      <xdr:col>116</xdr:col>
      <xdr:colOff>63500</xdr:colOff>
      <xdr:row>105</xdr:row>
      <xdr:rowOff>160782</xdr:rowOff>
    </xdr:to>
    <xdr:cxnSp macro="">
      <xdr:nvCxnSpPr>
        <xdr:cNvPr id="939" name="直線コネクタ 938">
          <a:extLst>
            <a:ext uri="{FF2B5EF4-FFF2-40B4-BE49-F238E27FC236}">
              <a16:creationId xmlns:a16="http://schemas.microsoft.com/office/drawing/2014/main" id="{EBEF66F1-30D6-4E29-8EF8-E53220D6364E}"/>
            </a:ext>
          </a:extLst>
        </xdr:cNvPr>
        <xdr:cNvCxnSpPr/>
      </xdr:nvCxnSpPr>
      <xdr:spPr>
        <a:xfrm>
          <a:off x="18778220" y="1776298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40" name="楕円 939">
          <a:extLst>
            <a:ext uri="{FF2B5EF4-FFF2-40B4-BE49-F238E27FC236}">
              <a16:creationId xmlns:a16="http://schemas.microsoft.com/office/drawing/2014/main" id="{DDC451C8-5AE7-4CC7-BB53-A8EDE1541121}"/>
            </a:ext>
          </a:extLst>
        </xdr:cNvPr>
        <xdr:cNvSpPr/>
      </xdr:nvSpPr>
      <xdr:spPr>
        <a:xfrm>
          <a:off x="17937480" y="17712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160782</xdr:rowOff>
    </xdr:from>
    <xdr:to>
      <xdr:col>111</xdr:col>
      <xdr:colOff>177800</xdr:colOff>
      <xdr:row>105</xdr:row>
      <xdr:rowOff>160782</xdr:rowOff>
    </xdr:to>
    <xdr:cxnSp macro="">
      <xdr:nvCxnSpPr>
        <xdr:cNvPr id="941" name="直線コネクタ 940">
          <a:extLst>
            <a:ext uri="{FF2B5EF4-FFF2-40B4-BE49-F238E27FC236}">
              <a16:creationId xmlns:a16="http://schemas.microsoft.com/office/drawing/2014/main" id="{141B6848-F10E-4EEA-86E2-F0860C892191}"/>
            </a:ext>
          </a:extLst>
        </xdr:cNvPr>
        <xdr:cNvCxnSpPr/>
      </xdr:nvCxnSpPr>
      <xdr:spPr>
        <a:xfrm>
          <a:off x="17988280" y="177629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42" name="楕円 941">
          <a:extLst>
            <a:ext uri="{FF2B5EF4-FFF2-40B4-BE49-F238E27FC236}">
              <a16:creationId xmlns:a16="http://schemas.microsoft.com/office/drawing/2014/main" id="{7928197B-F5E2-42F2-967D-E76EEA3C5AB4}"/>
            </a:ext>
          </a:extLst>
        </xdr:cNvPr>
        <xdr:cNvSpPr/>
      </xdr:nvSpPr>
      <xdr:spPr>
        <a:xfrm>
          <a:off x="17162780" y="17712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160782</xdr:rowOff>
    </xdr:from>
    <xdr:to>
      <xdr:col>107</xdr:col>
      <xdr:colOff>50800</xdr:colOff>
      <xdr:row>105</xdr:row>
      <xdr:rowOff>160782</xdr:rowOff>
    </xdr:to>
    <xdr:cxnSp macro="">
      <xdr:nvCxnSpPr>
        <xdr:cNvPr id="943" name="直線コネクタ 942">
          <a:extLst>
            <a:ext uri="{FF2B5EF4-FFF2-40B4-BE49-F238E27FC236}">
              <a16:creationId xmlns:a16="http://schemas.microsoft.com/office/drawing/2014/main" id="{AEE5B991-35F7-416B-AC49-BD5EFFDECD00}"/>
            </a:ext>
          </a:extLst>
        </xdr:cNvPr>
        <xdr:cNvCxnSpPr/>
      </xdr:nvCxnSpPr>
      <xdr:spPr>
        <a:xfrm>
          <a:off x="17213580" y="177629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44" name="楕円 943">
          <a:extLst>
            <a:ext uri="{FF2B5EF4-FFF2-40B4-BE49-F238E27FC236}">
              <a16:creationId xmlns:a16="http://schemas.microsoft.com/office/drawing/2014/main" id="{A904A9BE-8CDB-4CA8-AC16-ABF4CDBFAD63}"/>
            </a:ext>
          </a:extLst>
        </xdr:cNvPr>
        <xdr:cNvSpPr/>
      </xdr:nvSpPr>
      <xdr:spPr>
        <a:xfrm>
          <a:off x="16388080" y="17712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160782</xdr:rowOff>
    </xdr:from>
    <xdr:to>
      <xdr:col>102</xdr:col>
      <xdr:colOff>114300</xdr:colOff>
      <xdr:row>105</xdr:row>
      <xdr:rowOff>160782</xdr:rowOff>
    </xdr:to>
    <xdr:cxnSp macro="">
      <xdr:nvCxnSpPr>
        <xdr:cNvPr id="945" name="直線コネクタ 944">
          <a:extLst>
            <a:ext uri="{FF2B5EF4-FFF2-40B4-BE49-F238E27FC236}">
              <a16:creationId xmlns:a16="http://schemas.microsoft.com/office/drawing/2014/main" id="{C525A96B-E59D-44A4-985B-50DA6F773985}"/>
            </a:ext>
          </a:extLst>
        </xdr:cNvPr>
        <xdr:cNvCxnSpPr/>
      </xdr:nvCxnSpPr>
      <xdr:spPr>
        <a:xfrm>
          <a:off x="16431260" y="1776298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6" name="n_1aveValue【庁舎】&#10;一人当たり面積">
          <a:extLst>
            <a:ext uri="{FF2B5EF4-FFF2-40B4-BE49-F238E27FC236}">
              <a16:creationId xmlns:a16="http://schemas.microsoft.com/office/drawing/2014/main" id="{6A4CCE0E-BF5B-4B78-BF45-3D14753ABD95}"/>
            </a:ext>
          </a:extLst>
        </xdr:cNvPr>
        <xdr:cNvSpPr txBox="1"/>
      </xdr:nvSpPr>
      <xdr:spPr>
        <a:xfrm>
          <a:off x="185611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7" name="n_2aveValue【庁舎】&#10;一人当たり面積">
          <a:extLst>
            <a:ext uri="{FF2B5EF4-FFF2-40B4-BE49-F238E27FC236}">
              <a16:creationId xmlns:a16="http://schemas.microsoft.com/office/drawing/2014/main" id="{C2E71706-5FD0-485F-AEE0-424621FB8A59}"/>
            </a:ext>
          </a:extLst>
        </xdr:cNvPr>
        <xdr:cNvSpPr txBox="1"/>
      </xdr:nvSpPr>
      <xdr:spPr>
        <a:xfrm>
          <a:off x="1777626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8" name="n_3aveValue【庁舎】&#10;一人当たり面積">
          <a:extLst>
            <a:ext uri="{FF2B5EF4-FFF2-40B4-BE49-F238E27FC236}">
              <a16:creationId xmlns:a16="http://schemas.microsoft.com/office/drawing/2014/main" id="{D99E44FC-F06A-4F4E-A199-4B908058979B}"/>
            </a:ext>
          </a:extLst>
        </xdr:cNvPr>
        <xdr:cNvSpPr txBox="1"/>
      </xdr:nvSpPr>
      <xdr:spPr>
        <a:xfrm>
          <a:off x="1700156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9" name="n_4aveValue【庁舎】&#10;一人当たり面積">
          <a:extLst>
            <a:ext uri="{FF2B5EF4-FFF2-40B4-BE49-F238E27FC236}">
              <a16:creationId xmlns:a16="http://schemas.microsoft.com/office/drawing/2014/main" id="{E5A31D1D-0024-46B7-80A4-195401705F9C}"/>
            </a:ext>
          </a:extLst>
        </xdr:cNvPr>
        <xdr:cNvSpPr txBox="1"/>
      </xdr:nvSpPr>
      <xdr:spPr>
        <a:xfrm>
          <a:off x="162268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31259</xdr:rowOff>
    </xdr:from>
    <xdr:ext cx="469744" cy="259045"/>
    <xdr:sp macro="" textlink="">
      <xdr:nvSpPr>
        <xdr:cNvPr id="950" name="n_1mainValue【庁舎】&#10;一人当たり面積">
          <a:extLst>
            <a:ext uri="{FF2B5EF4-FFF2-40B4-BE49-F238E27FC236}">
              <a16:creationId xmlns:a16="http://schemas.microsoft.com/office/drawing/2014/main" id="{5493CBAA-C280-4EE3-A4C2-1CC3ACD052F9}"/>
            </a:ext>
          </a:extLst>
        </xdr:cNvPr>
        <xdr:cNvSpPr txBox="1"/>
      </xdr:nvSpPr>
      <xdr:spPr>
        <a:xfrm>
          <a:off x="18561127" y="1780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31259</xdr:rowOff>
    </xdr:from>
    <xdr:ext cx="469744" cy="259045"/>
    <xdr:sp macro="" textlink="">
      <xdr:nvSpPr>
        <xdr:cNvPr id="951" name="n_2mainValue【庁舎】&#10;一人当たり面積">
          <a:extLst>
            <a:ext uri="{FF2B5EF4-FFF2-40B4-BE49-F238E27FC236}">
              <a16:creationId xmlns:a16="http://schemas.microsoft.com/office/drawing/2014/main" id="{2A954FAC-2CE8-4943-BE63-0C93F7934198}"/>
            </a:ext>
          </a:extLst>
        </xdr:cNvPr>
        <xdr:cNvSpPr txBox="1"/>
      </xdr:nvSpPr>
      <xdr:spPr>
        <a:xfrm>
          <a:off x="17776267" y="1780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952" name="n_3mainValue【庁舎】&#10;一人当たり面積">
          <a:extLst>
            <a:ext uri="{FF2B5EF4-FFF2-40B4-BE49-F238E27FC236}">
              <a16:creationId xmlns:a16="http://schemas.microsoft.com/office/drawing/2014/main" id="{6A6AB63F-2842-4FDF-A26B-24C333249CC6}"/>
            </a:ext>
          </a:extLst>
        </xdr:cNvPr>
        <xdr:cNvSpPr txBox="1"/>
      </xdr:nvSpPr>
      <xdr:spPr>
        <a:xfrm>
          <a:off x="17001567" y="1780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31259</xdr:rowOff>
    </xdr:from>
    <xdr:ext cx="469744" cy="259045"/>
    <xdr:sp macro="" textlink="">
      <xdr:nvSpPr>
        <xdr:cNvPr id="953" name="n_4mainValue【庁舎】&#10;一人当たり面積">
          <a:extLst>
            <a:ext uri="{FF2B5EF4-FFF2-40B4-BE49-F238E27FC236}">
              <a16:creationId xmlns:a16="http://schemas.microsoft.com/office/drawing/2014/main" id="{9D3A05EE-AB53-4B31-A215-14ABB62D204F}"/>
            </a:ext>
          </a:extLst>
        </xdr:cNvPr>
        <xdr:cNvSpPr txBox="1"/>
      </xdr:nvSpPr>
      <xdr:spPr>
        <a:xfrm>
          <a:off x="16226867" y="1780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8E283A79-953A-40B0-89D9-E85A08FBAFB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E014620E-3CFC-4350-940C-8773FB53A8D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4CC43F06-B2FF-4586-9347-DDAD57F97CA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一人当たりの各公共施設の面積などの指標は類似団体内平均値と比較すると保健センター・保健所を除き少なくなっており、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市域の面積が類似団体の平均の６分の１であることからも、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人口から見るとコンパクトで効率的な行政運営を進めているといえる。類似団体内平均値と比較して、特に有形固定資産減価償却率が高くなっている施設は一般廃棄物処理施設（旧クリーンセンター）（</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99.6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％）となっているが、現在は近隣市で組織する一部事務組合が平成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年に竣工したクリーンセンターで共同処理を行っている。その他、体育館・プール（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87.9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74.5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％）なども、昭和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～平成元年度に整備しており、築年数は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ほど経過している。引き続き、公共施設等総合管理計画及び個別計画に基づき、計画的な保全を実施することで施設を長寿命化し、財政負担の軽減と平準化を図っていく。なお、行財政改革推進プランに基づき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年度に設置した公共施設長寿命化等検討会議のなかで、今後の大規模改修の優先順位や施設の適正規模及び適正配置などについて検討を行っている。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109,557
107,380
21.08
44,139,203
42,117,309
1,752,195
21,549,892
35,156,198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減少傾向となっている。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ポイント減少した。類似団体と同水準であるが、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基準財政需要額が増加傾向にある。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都市基盤の整備や徴収強化による</a:t>
          </a:r>
          <a:r>
            <a:rPr kumimoji="1" lang="ja-JP" altLang="ja-JP" sz="1300" u="none">
              <a:solidFill>
                <a:schemeClr val="dk1"/>
              </a:solidFill>
              <a:effectLst/>
              <a:latin typeface="ＭＳ Ｐゴシック" panose="020B0600070205080204" pitchFamily="50" charset="-128"/>
              <a:ea typeface="ＭＳ Ｐゴシック" panose="020B0600070205080204" pitchFamily="50" charset="-128"/>
              <a:cs typeface="+mn-cs"/>
            </a:rPr>
            <a:t>税収増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98.4</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要因として、平成</a:t>
          </a:r>
          <a:r>
            <a:rPr kumimoji="1" lang="en-US" altLang="ja-JP" sz="950">
              <a:latin typeface="ＭＳ Ｐゴシック" panose="020B0600070205080204" pitchFamily="50" charset="-128"/>
              <a:ea typeface="ＭＳ Ｐゴシック" panose="020B0600070205080204" pitchFamily="50" charset="-128"/>
            </a:rPr>
            <a:t>25</a:t>
          </a:r>
          <a:r>
            <a:rPr kumimoji="1" lang="ja-JP" altLang="en-US" sz="950">
              <a:latin typeface="ＭＳ Ｐゴシック" panose="020B0600070205080204" pitchFamily="50" charset="-128"/>
              <a:ea typeface="ＭＳ Ｐゴシック" panose="020B0600070205080204" pitchFamily="50" charset="-128"/>
            </a:rPr>
            <a:t>年度頃から、集中して公共施設の耐震化や小中学校のエアコン設置、老朽化した学校給食センターの建て替えなどの大規模事業を実施したことに伴う公債費の償還がピークを迎え、令和</a:t>
          </a:r>
          <a:r>
            <a:rPr kumimoji="1" lang="en-US" altLang="ja-JP" sz="950">
              <a:latin typeface="ＭＳ Ｐゴシック" panose="020B0600070205080204" pitchFamily="50" charset="-128"/>
              <a:ea typeface="ＭＳ Ｐゴシック" panose="020B0600070205080204" pitchFamily="50" charset="-128"/>
            </a:rPr>
            <a:t>7</a:t>
          </a:r>
          <a:r>
            <a:rPr kumimoji="1" lang="ja-JP" altLang="en-US" sz="950">
              <a:latin typeface="ＭＳ Ｐゴシック" panose="020B0600070205080204" pitchFamily="50" charset="-128"/>
              <a:ea typeface="ＭＳ Ｐゴシック" panose="020B0600070205080204" pitchFamily="50" charset="-128"/>
            </a:rPr>
            <a:t>年度まで</a:t>
          </a:r>
          <a:r>
            <a:rPr kumimoji="1" lang="en-US" altLang="ja-JP" sz="950">
              <a:latin typeface="ＭＳ Ｐゴシック" panose="020B0600070205080204" pitchFamily="50" charset="-128"/>
              <a:ea typeface="ＭＳ Ｐゴシック" panose="020B0600070205080204" pitchFamily="50" charset="-128"/>
            </a:rPr>
            <a:t>37</a:t>
          </a:r>
          <a:r>
            <a:rPr kumimoji="1" lang="ja-JP" altLang="en-US" sz="950">
              <a:latin typeface="ＭＳ Ｐゴシック" panose="020B0600070205080204" pitchFamily="50" charset="-128"/>
              <a:ea typeface="ＭＳ Ｐゴシック" panose="020B0600070205080204" pitchFamily="50" charset="-128"/>
            </a:rPr>
            <a:t>億円台で推移する見込みである。令和</a:t>
          </a:r>
          <a:r>
            <a:rPr kumimoji="1" lang="en-US" altLang="ja-JP" sz="950">
              <a:latin typeface="ＭＳ Ｐゴシック" panose="020B0600070205080204" pitchFamily="50" charset="-128"/>
              <a:ea typeface="ＭＳ Ｐゴシック" panose="020B0600070205080204" pitchFamily="50" charset="-128"/>
            </a:rPr>
            <a:t>5</a:t>
          </a:r>
          <a:r>
            <a:rPr kumimoji="1" lang="ja-JP" altLang="en-US" sz="950">
              <a:latin typeface="ＭＳ Ｐゴシック" panose="020B0600070205080204" pitchFamily="50" charset="-128"/>
              <a:ea typeface="ＭＳ Ｐゴシック" panose="020B0600070205080204" pitchFamily="50" charset="-128"/>
            </a:rPr>
            <a:t>年度は、一部事務組合（ごみ・し尿・斎場）において、光熱水費などの増に伴う経常的な負担金が増加、人勧などを踏まえた人件費の増加、介護給付・訓練等給付、生活保護費などの扶助費の増加、後期高齢者医療、介護保険の繰出金が増加などがある。経常収支比率抑制への取組として、歳出面では、当初予算編成を部局別枠配分方式で実施しているが、経常経費の一般財源を減額配分するなどしている。また、特に、高止まりしている公債費については、減債基金を活用し、投資的経費の財源を確保している。歳入面においては、令和</a:t>
          </a:r>
          <a:r>
            <a:rPr kumimoji="1" lang="en-US" altLang="ja-JP" sz="950">
              <a:latin typeface="ＭＳ Ｐゴシック" panose="020B0600070205080204" pitchFamily="50" charset="-128"/>
              <a:ea typeface="ＭＳ Ｐゴシック" panose="020B0600070205080204" pitchFamily="50" charset="-128"/>
            </a:rPr>
            <a:t>4</a:t>
          </a:r>
          <a:r>
            <a:rPr kumimoji="1" lang="ja-JP" altLang="en-US" sz="950">
              <a:latin typeface="ＭＳ Ｐゴシック" panose="020B0600070205080204" pitchFamily="50" charset="-128"/>
              <a:ea typeface="ＭＳ Ｐゴシック" panose="020B0600070205080204" pitchFamily="50" charset="-128"/>
            </a:rPr>
            <a:t>年度より第</a:t>
          </a:r>
          <a:r>
            <a:rPr kumimoji="1" lang="en-US" altLang="ja-JP" sz="950">
              <a:latin typeface="ＭＳ Ｐゴシック" panose="020B0600070205080204" pitchFamily="50" charset="-128"/>
              <a:ea typeface="ＭＳ Ｐゴシック" panose="020B0600070205080204" pitchFamily="50" charset="-128"/>
            </a:rPr>
            <a:t>3</a:t>
          </a:r>
          <a:r>
            <a:rPr kumimoji="1" lang="ja-JP" altLang="en-US" sz="950">
              <a:latin typeface="ＭＳ Ｐゴシック" panose="020B0600070205080204" pitchFamily="50" charset="-128"/>
              <a:ea typeface="ＭＳ Ｐゴシック" panose="020B0600070205080204" pitchFamily="50" charset="-128"/>
            </a:rPr>
            <a:t>次行財政改革推進プランを策定し、市税等の徴収率向上や企業誘致などに向けての取組を実施することで、自主財源の確保を図っている。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63</xdr:row>
      <xdr:rowOff>157734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1430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39624</xdr:rowOff>
    </xdr:from>
    <xdr:to>
      <xdr:col>19</xdr:col>
      <xdr:colOff>133350</xdr:colOff>
      <xdr:row>63</xdr:row>
      <xdr:rowOff>12954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695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39624</xdr:rowOff>
    </xdr:from>
    <xdr:to>
      <xdr:col>15</xdr:col>
      <xdr:colOff>82550</xdr:colOff>
      <xdr:row>63</xdr:row>
      <xdr:rowOff>104648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6952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63</xdr:row>
      <xdr:rowOff>133604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059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160274</xdr:rowOff>
    </xdr:from>
    <xdr:to>
      <xdr:col>15</xdr:col>
      <xdr:colOff>133350</xdr:colOff>
      <xdr:row>62</xdr:row>
      <xdr:rowOff>90424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人件費の抑制、行政組織の見直し、行政評価を活用したあらゆる事務事業の見直しを実施した結果、大きく減額し、その後も定員適正化計画に基づく職員採用の抑制や組織改正等の適正な定員管理により減少傾向にあったが、社会状況の変化に伴う新たな住民ニーズに柔軟に対応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増員や人事院勧告による初任給・若年層の給与の大幅な引き上げ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により人件費は増加傾向で推移している。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適正な定員管理を実施していく。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19865</xdr:rowOff>
    </xdr:from>
    <xdr:to>
      <xdr:col>23</xdr:col>
      <xdr:colOff>133350</xdr:colOff>
      <xdr:row>82</xdr:row>
      <xdr:rowOff>58968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78765"/>
          <a:ext cx="8382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21943</xdr:rowOff>
    </xdr:from>
    <xdr:to>
      <xdr:col>19</xdr:col>
      <xdr:colOff>133350</xdr:colOff>
      <xdr:row>82</xdr:row>
      <xdr:rowOff>58968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0843"/>
          <a:ext cx="889000" cy="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51442</xdr:rowOff>
    </xdr:from>
    <xdr:to>
      <xdr:col>15</xdr:col>
      <xdr:colOff>82550</xdr:colOff>
      <xdr:row>82</xdr:row>
      <xdr:rowOff>21943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38892"/>
          <a:ext cx="889000" cy="14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136184</xdr:rowOff>
    </xdr:from>
    <xdr:to>
      <xdr:col>11</xdr:col>
      <xdr:colOff>31750</xdr:colOff>
      <xdr:row>81</xdr:row>
      <xdr:rowOff>51442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2184"/>
          <a:ext cx="889000" cy="8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140515</xdr:rowOff>
    </xdr:from>
    <xdr:to>
      <xdr:col>23</xdr:col>
      <xdr:colOff>184150</xdr:colOff>
      <xdr:row>82</xdr:row>
      <xdr:rowOff>70665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157042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8168</xdr:rowOff>
    </xdr:from>
    <xdr:to>
      <xdr:col>19</xdr:col>
      <xdr:colOff>184150</xdr:colOff>
      <xdr:row>82</xdr:row>
      <xdr:rowOff>109768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119945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142593</xdr:rowOff>
    </xdr:from>
    <xdr:to>
      <xdr:col>15</xdr:col>
      <xdr:colOff>133350</xdr:colOff>
      <xdr:row>82</xdr:row>
      <xdr:rowOff>72743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82920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642</xdr:rowOff>
    </xdr:from>
    <xdr:to>
      <xdr:col>11</xdr:col>
      <xdr:colOff>82550</xdr:colOff>
      <xdr:row>81</xdr:row>
      <xdr:rowOff>102242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112419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85384</xdr:rowOff>
    </xdr:from>
    <xdr:to>
      <xdr:col>7</xdr:col>
      <xdr:colOff>31750</xdr:colOff>
      <xdr:row>81</xdr:row>
      <xdr:rowOff>15534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25711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年度に給与水準の適正化を目的とした独自削減を実施したことや、平成</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年度に実施した初任給の引き下げによる影響が徐々に現れている。</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年度においては、主に高校卒区分の年齢別階層の変動に伴い、ラスパイレス指数が</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また、ラスパイレス指数が高くなっている要因は、学歴にとらわれない昇任・昇格人事により高校卒職員が国と比較し引き上げる要因となっていることや職員構成の偏りが挙げられ、令和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年パーシェ指数は</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97.3</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15243"/>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324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16329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170543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定員適正化計画に基づき、適正な定員管理を実施した。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類似団体平均と比較しほぼ同数、全国平均・千葉県平均と比較し低くなっている要因の一つとして、平成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年度の大規模な組織改正により、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名の職員を削減したことが挙げられるが、平成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年度以降、待機児童の解消等、社会状況の変化に伴う新たな住民ニーズに柔軟に対応するため、職員数は増加傾向にある。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68051</xdr:rowOff>
    </xdr:from>
    <xdr:to>
      <xdr:col>81</xdr:col>
      <xdr:colOff>44450</xdr:colOff>
      <xdr:row>63</xdr:row>
      <xdr:rowOff>94192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69401"/>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57996</xdr:rowOff>
    </xdr:from>
    <xdr:to>
      <xdr:col>77</xdr:col>
      <xdr:colOff>44450</xdr:colOff>
      <xdr:row>63</xdr:row>
      <xdr:rowOff>68051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934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55986</xdr:rowOff>
    </xdr:from>
    <xdr:to>
      <xdr:col>72</xdr:col>
      <xdr:colOff>203200</xdr:colOff>
      <xdr:row>63</xdr:row>
      <xdr:rowOff>57996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73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55986</xdr:rowOff>
    </xdr:from>
    <xdr:to>
      <xdr:col>68</xdr:col>
      <xdr:colOff>152400</xdr:colOff>
      <xdr:row>63</xdr:row>
      <xdr:rowOff>64029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5733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43392</xdr:rowOff>
    </xdr:from>
    <xdr:to>
      <xdr:col>81</xdr:col>
      <xdr:colOff>95250</xdr:colOff>
      <xdr:row>63</xdr:row>
      <xdr:rowOff>144992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15469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17251</xdr:rowOff>
    </xdr:from>
    <xdr:to>
      <xdr:col>77</xdr:col>
      <xdr:colOff>95250</xdr:colOff>
      <xdr:row>63</xdr:row>
      <xdr:rowOff>118851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103628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0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7196</xdr:rowOff>
    </xdr:from>
    <xdr:to>
      <xdr:col>73</xdr:col>
      <xdr:colOff>44450</xdr:colOff>
      <xdr:row>63</xdr:row>
      <xdr:rowOff>108796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93573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5186</xdr:rowOff>
    </xdr:from>
    <xdr:to>
      <xdr:col>68</xdr:col>
      <xdr:colOff>203200</xdr:colOff>
      <xdr:row>63</xdr:row>
      <xdr:rowOff>106786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91563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13229</xdr:rowOff>
    </xdr:from>
    <xdr:to>
      <xdr:col>64</xdr:col>
      <xdr:colOff>152400</xdr:colOff>
      <xdr:row>63</xdr:row>
      <xdr:rowOff>114829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99606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0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これは、義務教育施設維持補修事業債などの事業実施に伴う元利償還金が、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億円増加したことが大きな要因であるが、財政健全化法の早期健全化基準である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％を大きく下回っており、今後も下回るものと推計している。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81945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309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1512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104019</xdr:rowOff>
    </xdr:from>
    <xdr:to>
      <xdr:col>72</xdr:col>
      <xdr:colOff>203200</xdr:colOff>
      <xdr:row>40</xdr:row>
      <xdr:rowOff>149981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620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104019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5860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53219</xdr:rowOff>
    </xdr:from>
    <xdr:to>
      <xdr:col>68</xdr:col>
      <xdr:colOff>203200</xdr:colOff>
      <xdr:row>40</xdr:row>
      <xdr:rowOff>154819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財政調整基金及び減債基金の取崩しにより、充当可能基金が令和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年度と比較し約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億円減となったもの、また定年延長等に伴う職員数の増により、退職手当負担見込額が約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億円増となったものである。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類似</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団体と比較すると高い水準となっているが、財政健全化法による早期健全化基準の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％を大きく下回っている。今後も早期健全化基準</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％を大きく下回る状況が続くと推計しており、財政運営に大きな影響を及ぼさない数値である。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125004</xdr:rowOff>
    </xdr:from>
    <xdr:to>
      <xdr:col>81</xdr:col>
      <xdr:colOff>44450</xdr:colOff>
      <xdr:row>17</xdr:row>
      <xdr:rowOff>53521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68204"/>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125004</xdr:rowOff>
    </xdr:from>
    <xdr:to>
      <xdr:col>77</xdr:col>
      <xdr:colOff>44450</xdr:colOff>
      <xdr:row>17</xdr:row>
      <xdr:rowOff>32838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868204"/>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123281</xdr:rowOff>
    </xdr:from>
    <xdr:to>
      <xdr:col>72</xdr:col>
      <xdr:colOff>203200</xdr:colOff>
      <xdr:row>17</xdr:row>
      <xdr:rowOff>32838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866481"/>
          <a:ext cx="889000" cy="8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49167</xdr:rowOff>
    </xdr:from>
    <xdr:to>
      <xdr:col>68</xdr:col>
      <xdr:colOff>152400</xdr:colOff>
      <xdr:row>16</xdr:row>
      <xdr:rowOff>123281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792367"/>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2721</xdr:rowOff>
    </xdr:from>
    <xdr:to>
      <xdr:col>81</xdr:col>
      <xdr:colOff>95250</xdr:colOff>
      <xdr:row>17</xdr:row>
      <xdr:rowOff>104321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146248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74204</xdr:rowOff>
    </xdr:from>
    <xdr:to>
      <xdr:col>77</xdr:col>
      <xdr:colOff>95250</xdr:colOff>
      <xdr:row>17</xdr:row>
      <xdr:rowOff>4354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160581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0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153488</xdr:rowOff>
    </xdr:from>
    <xdr:to>
      <xdr:col>73</xdr:col>
      <xdr:colOff>44450</xdr:colOff>
      <xdr:row>17</xdr:row>
      <xdr:rowOff>83638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68415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8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72481</xdr:rowOff>
    </xdr:from>
    <xdr:to>
      <xdr:col>68</xdr:col>
      <xdr:colOff>203200</xdr:colOff>
      <xdr:row>17</xdr:row>
      <xdr:rowOff>2631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158858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0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169817</xdr:rowOff>
    </xdr:from>
    <xdr:to>
      <xdr:col>64</xdr:col>
      <xdr:colOff>152400</xdr:colOff>
      <xdr:row>16</xdr:row>
      <xdr:rowOff>99967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84744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2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109,557
107,380
21.08
44,139,203
42,117,309
1,752,195
21,549,892
35,156,198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定員適正化計画に基づく職員採用の抑制や組織改正等の適正な定員管理により減少傾向にあったが、近年は社会状況の変化に伴う新たな住民ニーズに柔軟に対応するための職員数の増加、全国的な賃上げの要請により人件費は増加傾向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人件費が増加傾向となっているものの、義務的経費についても増加しているため、経常収支比率の人件費の割合はおおむね横ばいとなっている。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156718</xdr:rowOff>
    </xdr:from>
    <xdr:to>
      <xdr:col>24</xdr:col>
      <xdr:colOff>25400</xdr:colOff>
      <xdr:row>40</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432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83566</xdr:rowOff>
    </xdr:from>
    <xdr:to>
      <xdr:col>19</xdr:col>
      <xdr:colOff>187325</xdr:colOff>
      <xdr:row>39</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701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83566</xdr:rowOff>
    </xdr:from>
    <xdr:to>
      <xdr:col>15</xdr:col>
      <xdr:colOff>98425</xdr:colOff>
      <xdr:row>40</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7011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163576</xdr:rowOff>
    </xdr:from>
    <xdr:to>
      <xdr:col>11</xdr:col>
      <xdr:colOff>9525</xdr:colOff>
      <xdr:row>40</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7867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142494</xdr:rowOff>
    </xdr:from>
    <xdr:to>
      <xdr:col>24</xdr:col>
      <xdr:colOff>76200</xdr:colOff>
      <xdr:row>40</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114571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105918</xdr:rowOff>
    </xdr:from>
    <xdr:to>
      <xdr:col>20</xdr:col>
      <xdr:colOff>38100</xdr:colOff>
      <xdr:row>40</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20845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7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32766</xdr:rowOff>
    </xdr:from>
    <xdr:to>
      <xdr:col>15</xdr:col>
      <xdr:colOff>149225</xdr:colOff>
      <xdr:row>39</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44196</xdr:rowOff>
    </xdr:from>
    <xdr:to>
      <xdr:col>11</xdr:col>
      <xdr:colOff>60325</xdr:colOff>
      <xdr:row>40</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130573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112776</xdr:rowOff>
    </xdr:from>
    <xdr:to>
      <xdr:col>6</xdr:col>
      <xdr:colOff>171450</xdr:colOff>
      <xdr:row>39</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27703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物価高騰の影響はあるが、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となった新型コロナワクチン接種関係費用の影響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により、上昇率は低くなった。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今後も物価高騰の影響を受けると見込むが、事業の見直しや行財政改革を継続し、物件費の抑制に取り組んでいく。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42636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926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116114</xdr:rowOff>
    </xdr:from>
    <xdr:to>
      <xdr:col>78</xdr:col>
      <xdr:colOff>69850</xdr:colOff>
      <xdr:row>15</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16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116114</xdr:rowOff>
    </xdr:from>
    <xdr:to>
      <xdr:col>73</xdr:col>
      <xdr:colOff>180975</xdr:colOff>
      <xdr:row>15</xdr:row>
      <xdr:rowOff>9979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164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16</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817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65314</xdr:rowOff>
    </xdr:from>
    <xdr:to>
      <xdr:col>74</xdr:col>
      <xdr:colOff>31750</xdr:colOff>
      <xdr:row>14</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電力・ガス・食料品等価格高騰充当支援給付金や子ども医療費助成金の増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類似団体の平均値よりも低くなっている要因としては、単独扶助費等の見直しを継続的に行っていることなどが挙げられる。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扶助費については、少子高齢化などにより、今後も増加が見込まれるが、引き続き適正な抑制に取り組んでいく。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20320</xdr:rowOff>
    </xdr:from>
    <xdr:to>
      <xdr:col>24</xdr:col>
      <xdr:colOff>25400</xdr:colOff>
      <xdr:row>56</xdr:row>
      <xdr:rowOff>111760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15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20320</xdr:rowOff>
    </xdr:from>
    <xdr:to>
      <xdr:col>19</xdr:col>
      <xdr:colOff>187325</xdr:colOff>
      <xdr:row>56</xdr:row>
      <xdr:rowOff>43180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2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27940</xdr:rowOff>
    </xdr:from>
    <xdr:to>
      <xdr:col>15</xdr:col>
      <xdr:colOff>98425</xdr:colOff>
      <xdr:row>56</xdr:row>
      <xdr:rowOff>43180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29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27940</xdr:rowOff>
    </xdr:from>
    <xdr:to>
      <xdr:col>11</xdr:col>
      <xdr:colOff>9525</xdr:colOff>
      <xdr:row>56</xdr:row>
      <xdr:rowOff>104140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9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77487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140970</xdr:rowOff>
    </xdr:from>
    <xdr:to>
      <xdr:col>20</xdr:col>
      <xdr:colOff>38100</xdr:colOff>
      <xdr:row>56</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81297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163830</xdr:rowOff>
    </xdr:from>
    <xdr:to>
      <xdr:col>15</xdr:col>
      <xdr:colOff>149225</xdr:colOff>
      <xdr:row>56</xdr:row>
      <xdr:rowOff>93980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104157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148590</xdr:rowOff>
    </xdr:from>
    <xdr:to>
      <xdr:col>11</xdr:col>
      <xdr:colOff>60325</xdr:colOff>
      <xdr:row>56</xdr:row>
      <xdr:rowOff>78740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88917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少子高齢化に伴う給付費の増などにより、各特別会計への繰出金が増となっている。特別会計への繰出金については、今後の推計も行っており、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国民健康保険特別会計を除いて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増額が見込まれるが、保険料収入などの確保に努め、税収を主な財源とする普通会計の負担額を減らしていくよう努める。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8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425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類似団体内平均値と比較して高くなっている要因は、ごみ・し尿処理業務を一部事務組合で実施していることが挙げられ、組合が過去に実施した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施設の長寿命化事業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に係る公債費の増などの影響がみられる。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今後も類似団体より高い傾向が続くと考えられるが、事務事業の見直しを継続していく。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952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38</xdr:row>
      <xdr:rowOff>8128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86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38</xdr:row>
      <xdr:rowOff>8128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450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と同値となった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類似団体の平均値より高くなっているが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、市庁舎免震改修事業債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、新京成線連続立体交差事業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など過去に実施した必要不可欠な大型事業の償還がピークとなっているためである。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公債費については、毎年度決算後及び予算編成後に推計を行っており、今後数年間は高水準で推移することが見込まれているため、減債基金への計画的な積み立てを実施し、適切に対応していく。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42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5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27939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55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27939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70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148589</xdr:rowOff>
    </xdr:from>
    <xdr:to>
      <xdr:col>11</xdr:col>
      <xdr:colOff>60325</xdr:colOff>
      <xdr:row>78</xdr:row>
      <xdr:rowOff>78739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行政評価を活用したあらゆる事務事業の見直しを行うなど、行財政改革を継続している。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市域が狭いながらも住宅都市として堅調に発展し続け、法人市民税が少ない状況にあるため、分母となる経常一般財源について、依存財源によるところが大きい状況にあ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が高くなる要因となっている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78</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495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76</xdr:row>
      <xdr:rowOff>119380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89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77</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89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20320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166388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112697</xdr:rowOff>
    </xdr:from>
    <xdr:to>
      <xdr:col>29</xdr:col>
      <xdr:colOff>127000</xdr:colOff>
      <xdr:row>16</xdr:row>
      <xdr:rowOff>149296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03522"/>
          <a:ext cx="647700" cy="36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141501</xdr:rowOff>
    </xdr:from>
    <xdr:to>
      <xdr:col>26</xdr:col>
      <xdr:colOff>50800</xdr:colOff>
      <xdr:row>16</xdr:row>
      <xdr:rowOff>149296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32326"/>
          <a:ext cx="698500" cy="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141501</xdr:rowOff>
    </xdr:from>
    <xdr:to>
      <xdr:col>22</xdr:col>
      <xdr:colOff>114300</xdr:colOff>
      <xdr:row>17</xdr:row>
      <xdr:rowOff>1941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32326"/>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1941</xdr:rowOff>
    </xdr:from>
    <xdr:to>
      <xdr:col>18</xdr:col>
      <xdr:colOff>177800</xdr:colOff>
      <xdr:row>17</xdr:row>
      <xdr:rowOff>60142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64216"/>
          <a:ext cx="698500" cy="58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61897</xdr:rowOff>
    </xdr:from>
    <xdr:to>
      <xdr:col>29</xdr:col>
      <xdr:colOff>177800</xdr:colOff>
      <xdr:row>16</xdr:row>
      <xdr:rowOff>163497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52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33974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98496</xdr:rowOff>
    </xdr:from>
    <xdr:to>
      <xdr:col>26</xdr:col>
      <xdr:colOff>101600</xdr:colOff>
      <xdr:row>17</xdr:row>
      <xdr:rowOff>28646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89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13423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7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90701</xdr:rowOff>
    </xdr:from>
    <xdr:to>
      <xdr:col>22</xdr:col>
      <xdr:colOff>165100</xdr:colOff>
      <xdr:row>17</xdr:row>
      <xdr:rowOff>20851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81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5628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6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122591</xdr:rowOff>
    </xdr:from>
    <xdr:to>
      <xdr:col>19</xdr:col>
      <xdr:colOff>38100</xdr:colOff>
      <xdr:row>17</xdr:row>
      <xdr:rowOff>52741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1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37518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9342</xdr:rowOff>
    </xdr:from>
    <xdr:to>
      <xdr:col>15</xdr:col>
      <xdr:colOff>101600</xdr:colOff>
      <xdr:row>17</xdr:row>
      <xdr:rowOff>110942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7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95719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5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132677</xdr:rowOff>
    </xdr:from>
    <xdr:to>
      <xdr:col>29</xdr:col>
      <xdr:colOff>127000</xdr:colOff>
      <xdr:row>35</xdr:row>
      <xdr:rowOff>174320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43027"/>
          <a:ext cx="647700" cy="4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117454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7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174320</xdr:rowOff>
    </xdr:from>
    <xdr:to>
      <xdr:col>26</xdr:col>
      <xdr:colOff>50800</xdr:colOff>
      <xdr:row>35</xdr:row>
      <xdr:rowOff>270637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84670"/>
          <a:ext cx="698500" cy="96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270637</xdr:rowOff>
    </xdr:from>
    <xdr:to>
      <xdr:col>22</xdr:col>
      <xdr:colOff>114300</xdr:colOff>
      <xdr:row>35</xdr:row>
      <xdr:rowOff>282181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80987"/>
          <a:ext cx="6985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259283</xdr:rowOff>
    </xdr:from>
    <xdr:to>
      <xdr:col>18</xdr:col>
      <xdr:colOff>177800</xdr:colOff>
      <xdr:row>35</xdr:row>
      <xdr:rowOff>282181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69633"/>
          <a:ext cx="698500" cy="2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81877</xdr:rowOff>
    </xdr:from>
    <xdr:to>
      <xdr:col>29</xdr:col>
      <xdr:colOff>177800</xdr:colOff>
      <xdr:row>35</xdr:row>
      <xdr:rowOff>183477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2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269854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3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123520</xdr:rowOff>
    </xdr:from>
    <xdr:to>
      <xdr:col>26</xdr:col>
      <xdr:colOff>101600</xdr:colOff>
      <xdr:row>35</xdr:row>
      <xdr:rowOff>225120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3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235297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0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219837</xdr:rowOff>
    </xdr:from>
    <xdr:to>
      <xdr:col>22</xdr:col>
      <xdr:colOff>165100</xdr:colOff>
      <xdr:row>35</xdr:row>
      <xdr:rowOff>321437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30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306214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231381</xdr:rowOff>
    </xdr:from>
    <xdr:to>
      <xdr:col>19</xdr:col>
      <xdr:colOff>38100</xdr:colOff>
      <xdr:row>35</xdr:row>
      <xdr:rowOff>332981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4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317758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2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208483</xdr:rowOff>
    </xdr:from>
    <xdr:to>
      <xdr:col>15</xdr:col>
      <xdr:colOff>101600</xdr:colOff>
      <xdr:row>35</xdr:row>
      <xdr:rowOff>310083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320260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8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109,557
107,380
21.08
44,139,203
42,117,309
1,752,195
21,549,892
35,156,198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141232</xdr:rowOff>
    </xdr:from>
    <xdr:to>
      <xdr:col>24</xdr:col>
      <xdr:colOff>63500</xdr:colOff>
      <xdr:row>35</xdr:row>
      <xdr:rowOff>147838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41982"/>
          <a:ext cx="8382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147838</xdr:rowOff>
    </xdr:from>
    <xdr:to>
      <xdr:col>19</xdr:col>
      <xdr:colOff>177800</xdr:colOff>
      <xdr:row>35</xdr:row>
      <xdr:rowOff>162697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4858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162697</xdr:rowOff>
    </xdr:from>
    <xdr:to>
      <xdr:col>15</xdr:col>
      <xdr:colOff>50800</xdr:colOff>
      <xdr:row>36</xdr:row>
      <xdr:rowOff>37859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63447"/>
          <a:ext cx="889000" cy="4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37859</xdr:rowOff>
    </xdr:from>
    <xdr:to>
      <xdr:col>10</xdr:col>
      <xdr:colOff>114300</xdr:colOff>
      <xdr:row>37</xdr:row>
      <xdr:rowOff>58273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10059"/>
          <a:ext cx="889000" cy="19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90432</xdr:rowOff>
    </xdr:from>
    <xdr:to>
      <xdr:col>24</xdr:col>
      <xdr:colOff>114300</xdr:colOff>
      <xdr:row>36</xdr:row>
      <xdr:rowOff>20582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9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68859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97038</xdr:rowOff>
    </xdr:from>
    <xdr:to>
      <xdr:col>20</xdr:col>
      <xdr:colOff>38100</xdr:colOff>
      <xdr:row>36</xdr:row>
      <xdr:rowOff>27188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18315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111897</xdr:rowOff>
    </xdr:from>
    <xdr:to>
      <xdr:col>15</xdr:col>
      <xdr:colOff>101600</xdr:colOff>
      <xdr:row>36</xdr:row>
      <xdr:rowOff>42047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33174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0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158509</xdr:rowOff>
    </xdr:from>
    <xdr:to>
      <xdr:col>10</xdr:col>
      <xdr:colOff>165100</xdr:colOff>
      <xdr:row>36</xdr:row>
      <xdr:rowOff>88659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79786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7473</xdr:rowOff>
    </xdr:from>
    <xdr:to>
      <xdr:col>6</xdr:col>
      <xdr:colOff>38100</xdr:colOff>
      <xdr:row>37</xdr:row>
      <xdr:rowOff>109073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100200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4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88200</xdr:rowOff>
    </xdr:from>
    <xdr:to>
      <xdr:col>24</xdr:col>
      <xdr:colOff>63500</xdr:colOff>
      <xdr:row>58</xdr:row>
      <xdr:rowOff>158559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32300"/>
          <a:ext cx="838200" cy="7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88200</xdr:rowOff>
    </xdr:from>
    <xdr:to>
      <xdr:col>19</xdr:col>
      <xdr:colOff>177800</xdr:colOff>
      <xdr:row>58</xdr:row>
      <xdr:rowOff>136712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32300"/>
          <a:ext cx="8890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136712</xdr:rowOff>
    </xdr:from>
    <xdr:to>
      <xdr:col>15</xdr:col>
      <xdr:colOff>50800</xdr:colOff>
      <xdr:row>59</xdr:row>
      <xdr:rowOff>108414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80812"/>
          <a:ext cx="889000" cy="1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79693</xdr:rowOff>
    </xdr:from>
    <xdr:to>
      <xdr:col>10</xdr:col>
      <xdr:colOff>114300</xdr:colOff>
      <xdr:row>59</xdr:row>
      <xdr:rowOff>108414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95243"/>
          <a:ext cx="889000" cy="2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107759</xdr:rowOff>
    </xdr:from>
    <xdr:to>
      <xdr:col>24</xdr:col>
      <xdr:colOff>114300</xdr:colOff>
      <xdr:row>59</xdr:row>
      <xdr:rowOff>37909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22686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37400</xdr:rowOff>
    </xdr:from>
    <xdr:to>
      <xdr:col>20</xdr:col>
      <xdr:colOff>38100</xdr:colOff>
      <xdr:row>58</xdr:row>
      <xdr:rowOff>139000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130127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7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85912</xdr:rowOff>
    </xdr:from>
    <xdr:to>
      <xdr:col>15</xdr:col>
      <xdr:colOff>101600</xdr:colOff>
      <xdr:row>59</xdr:row>
      <xdr:rowOff>16062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7189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57614</xdr:rowOff>
    </xdr:from>
    <xdr:to>
      <xdr:col>10</xdr:col>
      <xdr:colOff>165100</xdr:colOff>
      <xdr:row>59</xdr:row>
      <xdr:rowOff>159214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150341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6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28893</xdr:rowOff>
    </xdr:from>
    <xdr:to>
      <xdr:col>6</xdr:col>
      <xdr:colOff>38100</xdr:colOff>
      <xdr:row>59</xdr:row>
      <xdr:rowOff>130493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121620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3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99752</xdr:rowOff>
    </xdr:from>
    <xdr:to>
      <xdr:col>24</xdr:col>
      <xdr:colOff>63500</xdr:colOff>
      <xdr:row>77</xdr:row>
      <xdr:rowOff>100209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140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96723</xdr:rowOff>
    </xdr:from>
    <xdr:to>
      <xdr:col>19</xdr:col>
      <xdr:colOff>177800</xdr:colOff>
      <xdr:row>77</xdr:row>
      <xdr:rowOff>100209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98373"/>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95923</xdr:rowOff>
    </xdr:from>
    <xdr:to>
      <xdr:col>15</xdr:col>
      <xdr:colOff>50800</xdr:colOff>
      <xdr:row>77</xdr:row>
      <xdr:rowOff>96723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9757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86607</xdr:rowOff>
    </xdr:from>
    <xdr:to>
      <xdr:col>10</xdr:col>
      <xdr:colOff>114300</xdr:colOff>
      <xdr:row>77</xdr:row>
      <xdr:rowOff>95923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88257"/>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48952</xdr:rowOff>
    </xdr:from>
    <xdr:to>
      <xdr:col>24</xdr:col>
      <xdr:colOff>114300</xdr:colOff>
      <xdr:row>77</xdr:row>
      <xdr:rowOff>150552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135329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49409</xdr:rowOff>
    </xdr:from>
    <xdr:to>
      <xdr:col>20</xdr:col>
      <xdr:colOff>38100</xdr:colOff>
      <xdr:row>77</xdr:row>
      <xdr:rowOff>151009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142136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45923</xdr:rowOff>
    </xdr:from>
    <xdr:to>
      <xdr:col>15</xdr:col>
      <xdr:colOff>101600</xdr:colOff>
      <xdr:row>77</xdr:row>
      <xdr:rowOff>147523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138650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45123</xdr:rowOff>
    </xdr:from>
    <xdr:to>
      <xdr:col>10</xdr:col>
      <xdr:colOff>165100</xdr:colOff>
      <xdr:row>77</xdr:row>
      <xdr:rowOff>146723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137850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3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35807</xdr:rowOff>
    </xdr:from>
    <xdr:to>
      <xdr:col>6</xdr:col>
      <xdr:colOff>38100</xdr:colOff>
      <xdr:row>77</xdr:row>
      <xdr:rowOff>137407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128534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121442</xdr:rowOff>
    </xdr:from>
    <xdr:to>
      <xdr:col>24</xdr:col>
      <xdr:colOff>63500</xdr:colOff>
      <xdr:row>97</xdr:row>
      <xdr:rowOff>21903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80642"/>
          <a:ext cx="838200" cy="7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115294</xdr:rowOff>
    </xdr:from>
    <xdr:to>
      <xdr:col>19</xdr:col>
      <xdr:colOff>177800</xdr:colOff>
      <xdr:row>97</xdr:row>
      <xdr:rowOff>21903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74494"/>
          <a:ext cx="889000" cy="7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115294</xdr:rowOff>
    </xdr:from>
    <xdr:to>
      <xdr:col>15</xdr:col>
      <xdr:colOff>50800</xdr:colOff>
      <xdr:row>97</xdr:row>
      <xdr:rowOff>133916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74494"/>
          <a:ext cx="889000" cy="19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133916</xdr:rowOff>
    </xdr:from>
    <xdr:to>
      <xdr:col>10</xdr:col>
      <xdr:colOff>114300</xdr:colOff>
      <xdr:row>97</xdr:row>
      <xdr:rowOff>154369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64566"/>
          <a:ext cx="889000" cy="2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70642</xdr:rowOff>
    </xdr:from>
    <xdr:to>
      <xdr:col>24</xdr:col>
      <xdr:colOff>114300</xdr:colOff>
      <xdr:row>97</xdr:row>
      <xdr:rowOff>792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49069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142553</xdr:rowOff>
    </xdr:from>
    <xdr:to>
      <xdr:col>20</xdr:col>
      <xdr:colOff>38100</xdr:colOff>
      <xdr:row>97</xdr:row>
      <xdr:rowOff>72703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63830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64494</xdr:rowOff>
    </xdr:from>
    <xdr:to>
      <xdr:col>15</xdr:col>
      <xdr:colOff>101600</xdr:colOff>
      <xdr:row>96</xdr:row>
      <xdr:rowOff>166094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157221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1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83116</xdr:rowOff>
    </xdr:from>
    <xdr:to>
      <xdr:col>10</xdr:col>
      <xdr:colOff>165100</xdr:colOff>
      <xdr:row>98</xdr:row>
      <xdr:rowOff>13266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103569</xdr:rowOff>
    </xdr:from>
    <xdr:to>
      <xdr:col>6</xdr:col>
      <xdr:colOff>38100</xdr:colOff>
      <xdr:row>98</xdr:row>
      <xdr:rowOff>33719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24846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2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141181</xdr:rowOff>
    </xdr:from>
    <xdr:to>
      <xdr:col>55</xdr:col>
      <xdr:colOff>0</xdr:colOff>
      <xdr:row>37</xdr:row>
      <xdr:rowOff>7047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13381"/>
          <a:ext cx="838200" cy="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7047</xdr:rowOff>
    </xdr:from>
    <xdr:to>
      <xdr:col>50</xdr:col>
      <xdr:colOff>114300</xdr:colOff>
      <xdr:row>37</xdr:row>
      <xdr:rowOff>57720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5069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140462</xdr:rowOff>
    </xdr:from>
    <xdr:to>
      <xdr:col>45</xdr:col>
      <xdr:colOff>177800</xdr:colOff>
      <xdr:row>37</xdr:row>
      <xdr:rowOff>57720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83962"/>
          <a:ext cx="889000" cy="111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140462</xdr:rowOff>
    </xdr:from>
    <xdr:to>
      <xdr:col>41</xdr:col>
      <xdr:colOff>50800</xdr:colOff>
      <xdr:row>37</xdr:row>
      <xdr:rowOff>95700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83962"/>
          <a:ext cx="889000" cy="115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90381</xdr:rowOff>
    </xdr:from>
    <xdr:to>
      <xdr:col>55</xdr:col>
      <xdr:colOff>50800</xdr:colOff>
      <xdr:row>37</xdr:row>
      <xdr:rowOff>20531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68808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127697</xdr:rowOff>
    </xdr:from>
    <xdr:to>
      <xdr:col>50</xdr:col>
      <xdr:colOff>165100</xdr:colOff>
      <xdr:row>37</xdr:row>
      <xdr:rowOff>57847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48974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9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6920</xdr:rowOff>
    </xdr:from>
    <xdr:to>
      <xdr:col>46</xdr:col>
      <xdr:colOff>38100</xdr:colOff>
      <xdr:row>37</xdr:row>
      <xdr:rowOff>108520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99647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4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89662</xdr:rowOff>
    </xdr:from>
    <xdr:to>
      <xdr:col>41</xdr:col>
      <xdr:colOff>101600</xdr:colOff>
      <xdr:row>31</xdr:row>
      <xdr:rowOff>19812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3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10939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2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44900</xdr:rowOff>
    </xdr:from>
    <xdr:to>
      <xdr:col>36</xdr:col>
      <xdr:colOff>165100</xdr:colOff>
      <xdr:row>37</xdr:row>
      <xdr:rowOff>146500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137627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8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160007</xdr:rowOff>
    </xdr:from>
    <xdr:to>
      <xdr:col>55</xdr:col>
      <xdr:colOff>0</xdr:colOff>
      <xdr:row>57</xdr:row>
      <xdr:rowOff>52019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61207"/>
          <a:ext cx="838200" cy="6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12103</xdr:rowOff>
    </xdr:from>
    <xdr:to>
      <xdr:col>50</xdr:col>
      <xdr:colOff>114300</xdr:colOff>
      <xdr:row>57</xdr:row>
      <xdr:rowOff>52019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613303"/>
          <a:ext cx="889000" cy="2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12103</xdr:rowOff>
    </xdr:from>
    <xdr:to>
      <xdr:col>45</xdr:col>
      <xdr:colOff>177800</xdr:colOff>
      <xdr:row>56</xdr:row>
      <xdr:rowOff>110452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13303"/>
          <a:ext cx="889000" cy="9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110452</xdr:rowOff>
    </xdr:from>
    <xdr:to>
      <xdr:col>41</xdr:col>
      <xdr:colOff>50800</xdr:colOff>
      <xdr:row>57</xdr:row>
      <xdr:rowOff>23089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11652"/>
          <a:ext cx="889000" cy="8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109207</xdr:rowOff>
    </xdr:from>
    <xdr:to>
      <xdr:col>55</xdr:col>
      <xdr:colOff>50800</xdr:colOff>
      <xdr:row>57</xdr:row>
      <xdr:rowOff>39357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87634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8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1219</xdr:rowOff>
    </xdr:from>
    <xdr:to>
      <xdr:col>50</xdr:col>
      <xdr:colOff>165100</xdr:colOff>
      <xdr:row>57</xdr:row>
      <xdr:rowOff>102819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7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93946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132753</xdr:rowOff>
    </xdr:from>
    <xdr:to>
      <xdr:col>46</xdr:col>
      <xdr:colOff>38100</xdr:colOff>
      <xdr:row>56</xdr:row>
      <xdr:rowOff>62903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54030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5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59652</xdr:rowOff>
    </xdr:from>
    <xdr:to>
      <xdr:col>41</xdr:col>
      <xdr:colOff>101600</xdr:colOff>
      <xdr:row>56</xdr:row>
      <xdr:rowOff>161252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6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152379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143739</xdr:rowOff>
    </xdr:from>
    <xdr:to>
      <xdr:col>36</xdr:col>
      <xdr:colOff>165100</xdr:colOff>
      <xdr:row>57</xdr:row>
      <xdr:rowOff>73889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65016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83144</xdr:rowOff>
    </xdr:from>
    <xdr:to>
      <xdr:col>55</xdr:col>
      <xdr:colOff>0</xdr:colOff>
      <xdr:row>77</xdr:row>
      <xdr:rowOff>149690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84794"/>
          <a:ext cx="838200" cy="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149690</xdr:rowOff>
    </xdr:from>
    <xdr:to>
      <xdr:col>50</xdr:col>
      <xdr:colOff>114300</xdr:colOff>
      <xdr:row>78</xdr:row>
      <xdr:rowOff>56262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51340"/>
          <a:ext cx="889000" cy="7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147244</xdr:rowOff>
    </xdr:from>
    <xdr:to>
      <xdr:col>45</xdr:col>
      <xdr:colOff>177800</xdr:colOff>
      <xdr:row>78</xdr:row>
      <xdr:rowOff>56262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48894"/>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147244</xdr:rowOff>
    </xdr:from>
    <xdr:to>
      <xdr:col>41</xdr:col>
      <xdr:colOff>50800</xdr:colOff>
      <xdr:row>78</xdr:row>
      <xdr:rowOff>43596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48894"/>
          <a:ext cx="8890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32344</xdr:rowOff>
    </xdr:from>
    <xdr:to>
      <xdr:col>55</xdr:col>
      <xdr:colOff>50800</xdr:colOff>
      <xdr:row>77</xdr:row>
      <xdr:rowOff>133944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10771</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1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98890</xdr:rowOff>
    </xdr:from>
    <xdr:to>
      <xdr:col>50</xdr:col>
      <xdr:colOff>165100</xdr:colOff>
      <xdr:row>78</xdr:row>
      <xdr:rowOff>29040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20167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5462</xdr:rowOff>
    </xdr:from>
    <xdr:to>
      <xdr:col>46</xdr:col>
      <xdr:colOff>38100</xdr:colOff>
      <xdr:row>78</xdr:row>
      <xdr:rowOff>107062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98189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96444</xdr:rowOff>
    </xdr:from>
    <xdr:to>
      <xdr:col>41</xdr:col>
      <xdr:colOff>101600</xdr:colOff>
      <xdr:row>78</xdr:row>
      <xdr:rowOff>26594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17721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9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164246</xdr:rowOff>
    </xdr:from>
    <xdr:to>
      <xdr:col>36</xdr:col>
      <xdr:colOff>165100</xdr:colOff>
      <xdr:row>78</xdr:row>
      <xdr:rowOff>94396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85523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5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110229</xdr:rowOff>
    </xdr:from>
    <xdr:to>
      <xdr:col>55</xdr:col>
      <xdr:colOff>0</xdr:colOff>
      <xdr:row>97</xdr:row>
      <xdr:rowOff>147092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40879"/>
          <a:ext cx="8382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83483</xdr:rowOff>
    </xdr:from>
    <xdr:to>
      <xdr:col>50</xdr:col>
      <xdr:colOff>114300</xdr:colOff>
      <xdr:row>97</xdr:row>
      <xdr:rowOff>147092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42683"/>
          <a:ext cx="889000" cy="23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83483</xdr:rowOff>
    </xdr:from>
    <xdr:to>
      <xdr:col>45</xdr:col>
      <xdr:colOff>177800</xdr:colOff>
      <xdr:row>97</xdr:row>
      <xdr:rowOff>61061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42683"/>
          <a:ext cx="889000" cy="1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61061</xdr:rowOff>
    </xdr:from>
    <xdr:to>
      <xdr:col>41</xdr:col>
      <xdr:colOff>50800</xdr:colOff>
      <xdr:row>97</xdr:row>
      <xdr:rowOff>110744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91711"/>
          <a:ext cx="8890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59429</xdr:rowOff>
    </xdr:from>
    <xdr:to>
      <xdr:col>55</xdr:col>
      <xdr:colOff>50800</xdr:colOff>
      <xdr:row>97</xdr:row>
      <xdr:rowOff>161029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9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37856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96292</xdr:rowOff>
    </xdr:from>
    <xdr:to>
      <xdr:col>50</xdr:col>
      <xdr:colOff>165100</xdr:colOff>
      <xdr:row>98</xdr:row>
      <xdr:rowOff>26442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17569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1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32683</xdr:rowOff>
    </xdr:from>
    <xdr:to>
      <xdr:col>46</xdr:col>
      <xdr:colOff>38100</xdr:colOff>
      <xdr:row>96</xdr:row>
      <xdr:rowOff>134283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150810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10261</xdr:rowOff>
    </xdr:from>
    <xdr:to>
      <xdr:col>41</xdr:col>
      <xdr:colOff>101600</xdr:colOff>
      <xdr:row>97</xdr:row>
      <xdr:rowOff>111861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102988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3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59944</xdr:rowOff>
    </xdr:from>
    <xdr:to>
      <xdr:col>36</xdr:col>
      <xdr:colOff>165100</xdr:colOff>
      <xdr:row>97</xdr:row>
      <xdr:rowOff>161544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152671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8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79445</xdr:rowOff>
    </xdr:from>
    <xdr:to>
      <xdr:col>85</xdr:col>
      <xdr:colOff>127000</xdr:colOff>
      <xdr:row>75</xdr:row>
      <xdr:rowOff>80721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38195"/>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80721</xdr:rowOff>
    </xdr:from>
    <xdr:to>
      <xdr:col>81</xdr:col>
      <xdr:colOff>50800</xdr:colOff>
      <xdr:row>75</xdr:row>
      <xdr:rowOff>100229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39471"/>
          <a:ext cx="8890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100229</xdr:rowOff>
    </xdr:from>
    <xdr:to>
      <xdr:col>76</xdr:col>
      <xdr:colOff>114300</xdr:colOff>
      <xdr:row>75</xdr:row>
      <xdr:rowOff>133109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58979"/>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133109</xdr:rowOff>
    </xdr:from>
    <xdr:to>
      <xdr:col>71</xdr:col>
      <xdr:colOff>177800</xdr:colOff>
      <xdr:row>75</xdr:row>
      <xdr:rowOff>161398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991859"/>
          <a:ext cx="889000" cy="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28645</xdr:rowOff>
    </xdr:from>
    <xdr:to>
      <xdr:col>85</xdr:col>
      <xdr:colOff>177800</xdr:colOff>
      <xdr:row>75</xdr:row>
      <xdr:rowOff>130245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51522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29921</xdr:rowOff>
    </xdr:from>
    <xdr:to>
      <xdr:col>81</xdr:col>
      <xdr:colOff>101600</xdr:colOff>
      <xdr:row>75</xdr:row>
      <xdr:rowOff>131521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122648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49429</xdr:rowOff>
    </xdr:from>
    <xdr:to>
      <xdr:col>76</xdr:col>
      <xdr:colOff>165100</xdr:colOff>
      <xdr:row>75</xdr:row>
      <xdr:rowOff>151030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08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142155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0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82309</xdr:rowOff>
    </xdr:from>
    <xdr:to>
      <xdr:col>72</xdr:col>
      <xdr:colOff>38100</xdr:colOff>
      <xdr:row>76</xdr:row>
      <xdr:rowOff>12458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410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3585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110598</xdr:rowOff>
    </xdr:from>
    <xdr:to>
      <xdr:col>67</xdr:col>
      <xdr:colOff>101600</xdr:colOff>
      <xdr:row>76</xdr:row>
      <xdr:rowOff>40748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31875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0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48489</xdr:rowOff>
    </xdr:from>
    <xdr:to>
      <xdr:col>85</xdr:col>
      <xdr:colOff>127000</xdr:colOff>
      <xdr:row>98</xdr:row>
      <xdr:rowOff>74123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50589"/>
          <a:ext cx="838200" cy="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48489</xdr:rowOff>
    </xdr:from>
    <xdr:to>
      <xdr:col>81</xdr:col>
      <xdr:colOff>50800</xdr:colOff>
      <xdr:row>98</xdr:row>
      <xdr:rowOff>79235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50589"/>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79235</xdr:rowOff>
    </xdr:from>
    <xdr:to>
      <xdr:col>76</xdr:col>
      <xdr:colOff>114300</xdr:colOff>
      <xdr:row>98</xdr:row>
      <xdr:rowOff>153507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81335"/>
          <a:ext cx="889000" cy="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94498</xdr:rowOff>
    </xdr:from>
    <xdr:to>
      <xdr:col>71</xdr:col>
      <xdr:colOff>177800</xdr:colOff>
      <xdr:row>98</xdr:row>
      <xdr:rowOff>153507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96598"/>
          <a:ext cx="889000" cy="5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23323</xdr:rowOff>
    </xdr:from>
    <xdr:to>
      <xdr:col>85</xdr:col>
      <xdr:colOff>177800</xdr:colOff>
      <xdr:row>98</xdr:row>
      <xdr:rowOff>124923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2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1750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0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169139</xdr:rowOff>
    </xdr:from>
    <xdr:to>
      <xdr:col>81</xdr:col>
      <xdr:colOff>101600</xdr:colOff>
      <xdr:row>98</xdr:row>
      <xdr:rowOff>99289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115816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28435</xdr:rowOff>
    </xdr:from>
    <xdr:to>
      <xdr:col>76</xdr:col>
      <xdr:colOff>165100</xdr:colOff>
      <xdr:row>98</xdr:row>
      <xdr:rowOff>130035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121162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2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102707</xdr:rowOff>
    </xdr:from>
    <xdr:to>
      <xdr:col>72</xdr:col>
      <xdr:colOff>38100</xdr:colOff>
      <xdr:row>99</xdr:row>
      <xdr:rowOff>32857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23984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43698</xdr:rowOff>
    </xdr:from>
    <xdr:to>
      <xdr:col>67</xdr:col>
      <xdr:colOff>101600</xdr:colOff>
      <xdr:row>98</xdr:row>
      <xdr:rowOff>145298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161825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37157</xdr:rowOff>
    </xdr:from>
    <xdr:to>
      <xdr:col>116</xdr:col>
      <xdr:colOff>63500</xdr:colOff>
      <xdr:row>38</xdr:row>
      <xdr:rowOff>37647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552257"/>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37157</xdr:rowOff>
    </xdr:from>
    <xdr:to>
      <xdr:col>111</xdr:col>
      <xdr:colOff>177800</xdr:colOff>
      <xdr:row>38</xdr:row>
      <xdr:rowOff>107369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52257"/>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63936</xdr:rowOff>
    </xdr:from>
    <xdr:to>
      <xdr:col>107</xdr:col>
      <xdr:colOff>50800</xdr:colOff>
      <xdr:row>38</xdr:row>
      <xdr:rowOff>107369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57903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63936</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579036"/>
          <a:ext cx="889000" cy="20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158297</xdr:rowOff>
    </xdr:from>
    <xdr:to>
      <xdr:col>116</xdr:col>
      <xdr:colOff>114300</xdr:colOff>
      <xdr:row>38</xdr:row>
      <xdr:rowOff>88447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9724</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5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157807</xdr:rowOff>
    </xdr:from>
    <xdr:to>
      <xdr:col>112</xdr:col>
      <xdr:colOff>38100</xdr:colOff>
      <xdr:row>38</xdr:row>
      <xdr:rowOff>87957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104484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56569</xdr:rowOff>
    </xdr:from>
    <xdr:to>
      <xdr:col>107</xdr:col>
      <xdr:colOff>101600</xdr:colOff>
      <xdr:row>38</xdr:row>
      <xdr:rowOff>158169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3246</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346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13136</xdr:rowOff>
    </xdr:from>
    <xdr:to>
      <xdr:col>102</xdr:col>
      <xdr:colOff>165100</xdr:colOff>
      <xdr:row>38</xdr:row>
      <xdr:rowOff>114736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131262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3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24447</xdr:rowOff>
    </xdr:from>
    <xdr:to>
      <xdr:col>116</xdr:col>
      <xdr:colOff>63500</xdr:colOff>
      <xdr:row>59</xdr:row>
      <xdr:rowOff>24447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399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24447</xdr:rowOff>
    </xdr:from>
    <xdr:to>
      <xdr:col>111</xdr:col>
      <xdr:colOff>177800</xdr:colOff>
      <xdr:row>59</xdr:row>
      <xdr:rowOff>24505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3999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24143</xdr:rowOff>
    </xdr:from>
    <xdr:to>
      <xdr:col>107</xdr:col>
      <xdr:colOff>50800</xdr:colOff>
      <xdr:row>59</xdr:row>
      <xdr:rowOff>24505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3969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19627</xdr:rowOff>
    </xdr:from>
    <xdr:to>
      <xdr:col>102</xdr:col>
      <xdr:colOff>114300</xdr:colOff>
      <xdr:row>59</xdr:row>
      <xdr:rowOff>24143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35177"/>
          <a:ext cx="8890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145097</xdr:rowOff>
    </xdr:from>
    <xdr:to>
      <xdr:col>116</xdr:col>
      <xdr:colOff>114300</xdr:colOff>
      <xdr:row>59</xdr:row>
      <xdr:rowOff>75247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145097</xdr:rowOff>
    </xdr:from>
    <xdr:to>
      <xdr:col>112</xdr:col>
      <xdr:colOff>38100</xdr:colOff>
      <xdr:row>59</xdr:row>
      <xdr:rowOff>75247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66374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8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145155</xdr:rowOff>
    </xdr:from>
    <xdr:to>
      <xdr:col>107</xdr:col>
      <xdr:colOff>101600</xdr:colOff>
      <xdr:row>59</xdr:row>
      <xdr:rowOff>75305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66432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8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144793</xdr:rowOff>
    </xdr:from>
    <xdr:to>
      <xdr:col>102</xdr:col>
      <xdr:colOff>165100</xdr:colOff>
      <xdr:row>59</xdr:row>
      <xdr:rowOff>74943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66070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140277</xdr:rowOff>
    </xdr:from>
    <xdr:to>
      <xdr:col>98</xdr:col>
      <xdr:colOff>38100</xdr:colOff>
      <xdr:row>59</xdr:row>
      <xdr:rowOff>70427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61554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7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118669</xdr:rowOff>
    </xdr:from>
    <xdr:to>
      <xdr:col>116</xdr:col>
      <xdr:colOff>63500</xdr:colOff>
      <xdr:row>76</xdr:row>
      <xdr:rowOff>33173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77419"/>
          <a:ext cx="8382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33173</xdr:rowOff>
    </xdr:from>
    <xdr:to>
      <xdr:col>111</xdr:col>
      <xdr:colOff>177800</xdr:colOff>
      <xdr:row>76</xdr:row>
      <xdr:rowOff>97180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6337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97180</xdr:rowOff>
    </xdr:from>
    <xdr:to>
      <xdr:col>107</xdr:col>
      <xdr:colOff>50800</xdr:colOff>
      <xdr:row>76</xdr:row>
      <xdr:rowOff>157874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27380"/>
          <a:ext cx="889000" cy="6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91580</xdr:rowOff>
    </xdr:from>
    <xdr:to>
      <xdr:col>102</xdr:col>
      <xdr:colOff>114300</xdr:colOff>
      <xdr:row>76</xdr:row>
      <xdr:rowOff>157874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2178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67869</xdr:rowOff>
    </xdr:from>
    <xdr:to>
      <xdr:col>116</xdr:col>
      <xdr:colOff>114300</xdr:colOff>
      <xdr:row>75</xdr:row>
      <xdr:rowOff>169469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46296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0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153823</xdr:rowOff>
    </xdr:from>
    <xdr:to>
      <xdr:col>112</xdr:col>
      <xdr:colOff>38100</xdr:colOff>
      <xdr:row>76</xdr:row>
      <xdr:rowOff>83973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75100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0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46380</xdr:rowOff>
    </xdr:from>
    <xdr:to>
      <xdr:col>107</xdr:col>
      <xdr:colOff>101600</xdr:colOff>
      <xdr:row>76</xdr:row>
      <xdr:rowOff>147980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139107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6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107074</xdr:rowOff>
    </xdr:from>
    <xdr:to>
      <xdr:col>102</xdr:col>
      <xdr:colOff>165100</xdr:colOff>
      <xdr:row>77</xdr:row>
      <xdr:rowOff>37224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28351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40780</xdr:rowOff>
    </xdr:from>
    <xdr:to>
      <xdr:col>98</xdr:col>
      <xdr:colOff>38100</xdr:colOff>
      <xdr:row>76</xdr:row>
      <xdr:rowOff>142380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133507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物件費は、増加が続いていたが、令和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新型コロナウイルスワクチン接種関係費用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扶助費が増加した主な要因は、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地方創生臨時交付金を活用した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重点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支援給付金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子ども医療費助成金の増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億円）といった、複数の扶助費が増加したことによる。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補助費等が増加した主な要因は、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臨時的な支出である新型コロナワクチン関連などの国庫補助金等返還金の増（約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億円）や、経常的な支出である柏・白井・鎌ケ谷環境衛生組合負担金の増（約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普通建設事業費が増加した主な要因は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、新規整備となる東部児童センター建設工事の増（約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億円）や、更新整備となる小学校施設整備工事の増（約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億円）といった大規模工事が集中したことによる。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繰出金は、引き続き類似団体より低い水準となっているが、医療・介護特別会計への繰出金が増加傾向となっており、類似団体との差が縮まっていることに留意し、抑制に努めていく。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109,557
107,380
21.08
44,139,203
42,117,309
1,752,195
21,549,892
35,156,198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57404</xdr:rowOff>
    </xdr:from>
    <xdr:to>
      <xdr:col>24</xdr:col>
      <xdr:colOff>63500</xdr:colOff>
      <xdr:row>34</xdr:row>
      <xdr:rowOff>154178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6704"/>
          <a:ext cx="8382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74930</xdr:rowOff>
    </xdr:from>
    <xdr:to>
      <xdr:col>19</xdr:col>
      <xdr:colOff>177800</xdr:colOff>
      <xdr:row>34</xdr:row>
      <xdr:rowOff>154178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0423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61214</xdr:rowOff>
    </xdr:from>
    <xdr:to>
      <xdr:col>15</xdr:col>
      <xdr:colOff>50800</xdr:colOff>
      <xdr:row>34</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9051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166370</xdr:rowOff>
    </xdr:from>
    <xdr:to>
      <xdr:col>10</xdr:col>
      <xdr:colOff>114300</xdr:colOff>
      <xdr:row>34</xdr:row>
      <xdr:rowOff>61214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2422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6604</xdr:rowOff>
    </xdr:from>
    <xdr:to>
      <xdr:col>24</xdr:col>
      <xdr:colOff>114300</xdr:colOff>
      <xdr:row>34</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29481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103378</xdr:rowOff>
    </xdr:from>
    <xdr:to>
      <xdr:col>20</xdr:col>
      <xdr:colOff>38100</xdr:colOff>
      <xdr:row>35</xdr:row>
      <xdr:rowOff>33528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24655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24130</xdr:rowOff>
    </xdr:from>
    <xdr:to>
      <xdr:col>15</xdr:col>
      <xdr:colOff>101600</xdr:colOff>
      <xdr:row>34</xdr:row>
      <xdr:rowOff>125730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142257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10414</xdr:rowOff>
    </xdr:from>
    <xdr:to>
      <xdr:col>10</xdr:col>
      <xdr:colOff>165100</xdr:colOff>
      <xdr:row>34</xdr:row>
      <xdr:rowOff>112014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128541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115570</xdr:rowOff>
    </xdr:from>
    <xdr:to>
      <xdr:col>6</xdr:col>
      <xdr:colOff>38100</xdr:colOff>
      <xdr:row>34</xdr:row>
      <xdr:rowOff>45720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62247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111193</xdr:rowOff>
    </xdr:from>
    <xdr:to>
      <xdr:col>24</xdr:col>
      <xdr:colOff>63500</xdr:colOff>
      <xdr:row>57</xdr:row>
      <xdr:rowOff>120703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83843"/>
          <a:ext cx="8382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111193</xdr:rowOff>
    </xdr:from>
    <xdr:to>
      <xdr:col>19</xdr:col>
      <xdr:colOff>177800</xdr:colOff>
      <xdr:row>57</xdr:row>
      <xdr:rowOff>114691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83843"/>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38608</xdr:rowOff>
    </xdr:from>
    <xdr:to>
      <xdr:col>15</xdr:col>
      <xdr:colOff>50800</xdr:colOff>
      <xdr:row>57</xdr:row>
      <xdr:rowOff>114691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68358"/>
          <a:ext cx="889000" cy="41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38608</xdr:rowOff>
    </xdr:from>
    <xdr:to>
      <xdr:col>10</xdr:col>
      <xdr:colOff>114300</xdr:colOff>
      <xdr:row>57</xdr:row>
      <xdr:rowOff>133148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68358"/>
          <a:ext cx="889000" cy="43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69903</xdr:rowOff>
    </xdr:from>
    <xdr:to>
      <xdr:col>24</xdr:col>
      <xdr:colOff>114300</xdr:colOff>
      <xdr:row>58</xdr:row>
      <xdr:rowOff>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156280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60393</xdr:rowOff>
    </xdr:from>
    <xdr:to>
      <xdr:col>20</xdr:col>
      <xdr:colOff>38100</xdr:colOff>
      <xdr:row>57</xdr:row>
      <xdr:rowOff>161993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153120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63891</xdr:rowOff>
    </xdr:from>
    <xdr:to>
      <xdr:col>15</xdr:col>
      <xdr:colOff>101600</xdr:colOff>
      <xdr:row>57</xdr:row>
      <xdr:rowOff>165491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156618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2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159258</xdr:rowOff>
    </xdr:from>
    <xdr:to>
      <xdr:col>10</xdr:col>
      <xdr:colOff>165100</xdr:colOff>
      <xdr:row>55</xdr:row>
      <xdr:rowOff>89408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1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80535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1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82348</xdr:rowOff>
    </xdr:from>
    <xdr:to>
      <xdr:col>6</xdr:col>
      <xdr:colOff>38100</xdr:colOff>
      <xdr:row>58</xdr:row>
      <xdr:rowOff>12498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3625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4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129583</xdr:rowOff>
    </xdr:from>
    <xdr:to>
      <xdr:col>24</xdr:col>
      <xdr:colOff>62865</xdr:colOff>
      <xdr:row>78</xdr:row>
      <xdr:rowOff>4074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083"/>
          <a:ext cx="1270" cy="1246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4074</xdr:rowOff>
    </xdr:from>
    <xdr:to>
      <xdr:col>24</xdr:col>
      <xdr:colOff>152400</xdr:colOff>
      <xdr:row>78</xdr:row>
      <xdr:rowOff>4074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7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76260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129583</xdr:rowOff>
    </xdr:from>
    <xdr:to>
      <xdr:col>24</xdr:col>
      <xdr:colOff>152400</xdr:colOff>
      <xdr:row>70</xdr:row>
      <xdr:rowOff>129583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100061</xdr:rowOff>
    </xdr:from>
    <xdr:to>
      <xdr:col>24</xdr:col>
      <xdr:colOff>63500</xdr:colOff>
      <xdr:row>77</xdr:row>
      <xdr:rowOff>47503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0261"/>
          <a:ext cx="838200" cy="1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67082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43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44205</xdr:rowOff>
    </xdr:from>
    <xdr:to>
      <xdr:col>24</xdr:col>
      <xdr:colOff>114300</xdr:colOff>
      <xdr:row>75</xdr:row>
      <xdr:rowOff>145805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164429</xdr:rowOff>
    </xdr:from>
    <xdr:to>
      <xdr:col>19</xdr:col>
      <xdr:colOff>177800</xdr:colOff>
      <xdr:row>77</xdr:row>
      <xdr:rowOff>47503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94629"/>
          <a:ext cx="889000" cy="5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118278</xdr:rowOff>
    </xdr:from>
    <xdr:to>
      <xdr:col>20</xdr:col>
      <xdr:colOff>38100</xdr:colOff>
      <xdr:row>76</xdr:row>
      <xdr:rowOff>48428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7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64955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5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164429</xdr:rowOff>
    </xdr:from>
    <xdr:to>
      <xdr:col>15</xdr:col>
      <xdr:colOff>50800</xdr:colOff>
      <xdr:row>78</xdr:row>
      <xdr:rowOff>19182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4629"/>
          <a:ext cx="889000" cy="19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76647</xdr:rowOff>
    </xdr:from>
    <xdr:to>
      <xdr:col>15</xdr:col>
      <xdr:colOff>101600</xdr:colOff>
      <xdr:row>76</xdr:row>
      <xdr:rowOff>6796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53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23324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1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19182</xdr:rowOff>
    </xdr:from>
    <xdr:to>
      <xdr:col>10</xdr:col>
      <xdr:colOff>114300</xdr:colOff>
      <xdr:row>78</xdr:row>
      <xdr:rowOff>46346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2282"/>
          <a:ext cx="8890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116959</xdr:rowOff>
    </xdr:from>
    <xdr:to>
      <xdr:col>10</xdr:col>
      <xdr:colOff>165100</xdr:colOff>
      <xdr:row>77</xdr:row>
      <xdr:rowOff>47109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63636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130460</xdr:rowOff>
    </xdr:from>
    <xdr:to>
      <xdr:col>6</xdr:col>
      <xdr:colOff>38100</xdr:colOff>
      <xdr:row>77</xdr:row>
      <xdr:rowOff>60610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77136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3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49261</xdr:rowOff>
    </xdr:from>
    <xdr:to>
      <xdr:col>24</xdr:col>
      <xdr:colOff>114300</xdr:colOff>
      <xdr:row>76</xdr:row>
      <xdr:rowOff>150861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27688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168153</xdr:rowOff>
    </xdr:from>
    <xdr:to>
      <xdr:col>20</xdr:col>
      <xdr:colOff>38100</xdr:colOff>
      <xdr:row>77</xdr:row>
      <xdr:rowOff>98303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89430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113629</xdr:rowOff>
    </xdr:from>
    <xdr:to>
      <xdr:col>15</xdr:col>
      <xdr:colOff>101600</xdr:colOff>
      <xdr:row>77</xdr:row>
      <xdr:rowOff>43779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34906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139832</xdr:rowOff>
    </xdr:from>
    <xdr:to>
      <xdr:col>10</xdr:col>
      <xdr:colOff>165100</xdr:colOff>
      <xdr:row>78</xdr:row>
      <xdr:rowOff>69982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61109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166996</xdr:rowOff>
    </xdr:from>
    <xdr:to>
      <xdr:col>6</xdr:col>
      <xdr:colOff>38100</xdr:colOff>
      <xdr:row>78</xdr:row>
      <xdr:rowOff>97146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88273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148681</xdr:rowOff>
    </xdr:from>
    <xdr:to>
      <xdr:col>24</xdr:col>
      <xdr:colOff>63500</xdr:colOff>
      <xdr:row>96</xdr:row>
      <xdr:rowOff>60768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36431"/>
          <a:ext cx="838200" cy="8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148681</xdr:rowOff>
    </xdr:from>
    <xdr:to>
      <xdr:col>19</xdr:col>
      <xdr:colOff>177800</xdr:colOff>
      <xdr:row>96</xdr:row>
      <xdr:rowOff>65143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36431"/>
          <a:ext cx="889000" cy="8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65143</xdr:rowOff>
    </xdr:from>
    <xdr:to>
      <xdr:col>15</xdr:col>
      <xdr:colOff>50800</xdr:colOff>
      <xdr:row>98</xdr:row>
      <xdr:rowOff>104398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24343"/>
          <a:ext cx="889000" cy="38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97245</xdr:rowOff>
    </xdr:from>
    <xdr:to>
      <xdr:col>10</xdr:col>
      <xdr:colOff>114300</xdr:colOff>
      <xdr:row>98</xdr:row>
      <xdr:rowOff>104398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99345"/>
          <a:ext cx="889000" cy="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9968</xdr:rowOff>
    </xdr:from>
    <xdr:to>
      <xdr:col>24</xdr:col>
      <xdr:colOff>114300</xdr:colOff>
      <xdr:row>96</xdr:row>
      <xdr:rowOff>111568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159845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4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97881</xdr:rowOff>
    </xdr:from>
    <xdr:to>
      <xdr:col>20</xdr:col>
      <xdr:colOff>38100</xdr:colOff>
      <xdr:row>96</xdr:row>
      <xdr:rowOff>28031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19158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7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14343</xdr:rowOff>
    </xdr:from>
    <xdr:to>
      <xdr:col>15</xdr:col>
      <xdr:colOff>101600</xdr:colOff>
      <xdr:row>96</xdr:row>
      <xdr:rowOff>115943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107070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53598</xdr:rowOff>
    </xdr:from>
    <xdr:to>
      <xdr:col>10</xdr:col>
      <xdr:colOff>165100</xdr:colOff>
      <xdr:row>98</xdr:row>
      <xdr:rowOff>155198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5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146325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4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46445</xdr:rowOff>
    </xdr:from>
    <xdr:to>
      <xdr:col>6</xdr:col>
      <xdr:colOff>38100</xdr:colOff>
      <xdr:row>98</xdr:row>
      <xdr:rowOff>148045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139172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30353</xdr:rowOff>
    </xdr:from>
    <xdr:to>
      <xdr:col>55</xdr:col>
      <xdr:colOff>0</xdr:colOff>
      <xdr:row>39</xdr:row>
      <xdr:rowOff>30734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1690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29972</xdr:rowOff>
    </xdr:from>
    <xdr:to>
      <xdr:col>50</xdr:col>
      <xdr:colOff>114300</xdr:colOff>
      <xdr:row>39</xdr:row>
      <xdr:rowOff>30734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1652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29972</xdr:rowOff>
    </xdr:from>
    <xdr:to>
      <xdr:col>45</xdr:col>
      <xdr:colOff>177800</xdr:colOff>
      <xdr:row>39</xdr:row>
      <xdr:rowOff>30353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165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30353</xdr:rowOff>
    </xdr:from>
    <xdr:to>
      <xdr:col>41</xdr:col>
      <xdr:colOff>50800</xdr:colOff>
      <xdr:row>39</xdr:row>
      <xdr:rowOff>31877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1690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151003</xdr:rowOff>
    </xdr:from>
    <xdr:to>
      <xdr:col>55</xdr:col>
      <xdr:colOff>50800</xdr:colOff>
      <xdr:row>39</xdr:row>
      <xdr:rowOff>81153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65930</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10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151384</xdr:rowOff>
    </xdr:from>
    <xdr:to>
      <xdr:col>50</xdr:col>
      <xdr:colOff>165100</xdr:colOff>
      <xdr:row>39</xdr:row>
      <xdr:rowOff>81534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72661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59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150622</xdr:rowOff>
    </xdr:from>
    <xdr:to>
      <xdr:col>46</xdr:col>
      <xdr:colOff>38100</xdr:colOff>
      <xdr:row>39</xdr:row>
      <xdr:rowOff>80772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71899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151003</xdr:rowOff>
    </xdr:from>
    <xdr:to>
      <xdr:col>41</xdr:col>
      <xdr:colOff>101600</xdr:colOff>
      <xdr:row>39</xdr:row>
      <xdr:rowOff>81153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72280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152527</xdr:rowOff>
    </xdr:from>
    <xdr:to>
      <xdr:col>36</xdr:col>
      <xdr:colOff>165100</xdr:colOff>
      <xdr:row>39</xdr:row>
      <xdr:rowOff>82677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73804</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0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78436</xdr:rowOff>
    </xdr:from>
    <xdr:to>
      <xdr:col>55</xdr:col>
      <xdr:colOff>0</xdr:colOff>
      <xdr:row>58</xdr:row>
      <xdr:rowOff>82184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2536"/>
          <a:ext cx="8382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78436</xdr:rowOff>
    </xdr:from>
    <xdr:to>
      <xdr:col>50</xdr:col>
      <xdr:colOff>114300</xdr:colOff>
      <xdr:row>58</xdr:row>
      <xdr:rowOff>80493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25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65268</xdr:rowOff>
    </xdr:from>
    <xdr:to>
      <xdr:col>45</xdr:col>
      <xdr:colOff>177800</xdr:colOff>
      <xdr:row>58</xdr:row>
      <xdr:rowOff>80493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09368"/>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65268</xdr:rowOff>
    </xdr:from>
    <xdr:to>
      <xdr:col>41</xdr:col>
      <xdr:colOff>50800</xdr:colOff>
      <xdr:row>58</xdr:row>
      <xdr:rowOff>79487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9368"/>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31384</xdr:rowOff>
    </xdr:from>
    <xdr:to>
      <xdr:col>55</xdr:col>
      <xdr:colOff>50800</xdr:colOff>
      <xdr:row>58</xdr:row>
      <xdr:rowOff>132984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117761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27636</xdr:rowOff>
    </xdr:from>
    <xdr:to>
      <xdr:col>50</xdr:col>
      <xdr:colOff>165100</xdr:colOff>
      <xdr:row>58</xdr:row>
      <xdr:rowOff>129236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120363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29693</xdr:rowOff>
    </xdr:from>
    <xdr:to>
      <xdr:col>46</xdr:col>
      <xdr:colOff>38100</xdr:colOff>
      <xdr:row>58</xdr:row>
      <xdr:rowOff>131293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122420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6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14468</xdr:rowOff>
    </xdr:from>
    <xdr:to>
      <xdr:col>41</xdr:col>
      <xdr:colOff>101600</xdr:colOff>
      <xdr:row>58</xdr:row>
      <xdr:rowOff>116068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107195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5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28687</xdr:rowOff>
    </xdr:from>
    <xdr:to>
      <xdr:col>36</xdr:col>
      <xdr:colOff>165100</xdr:colOff>
      <xdr:row>58</xdr:row>
      <xdr:rowOff>130287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121414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6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137928</xdr:rowOff>
    </xdr:from>
    <xdr:to>
      <xdr:col>55</xdr:col>
      <xdr:colOff>0</xdr:colOff>
      <xdr:row>78</xdr:row>
      <xdr:rowOff>167723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1028"/>
          <a:ext cx="8382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137928</xdr:rowOff>
    </xdr:from>
    <xdr:to>
      <xdr:col>50</xdr:col>
      <xdr:colOff>114300</xdr:colOff>
      <xdr:row>78</xdr:row>
      <xdr:rowOff>166427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102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117869</xdr:rowOff>
    </xdr:from>
    <xdr:to>
      <xdr:col>45</xdr:col>
      <xdr:colOff>177800</xdr:colOff>
      <xdr:row>78</xdr:row>
      <xdr:rowOff>166427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90969"/>
          <a:ext cx="889000" cy="4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117869</xdr:rowOff>
    </xdr:from>
    <xdr:to>
      <xdr:col>41</xdr:col>
      <xdr:colOff>50800</xdr:colOff>
      <xdr:row>79</xdr:row>
      <xdr:rowOff>10122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90969"/>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116923</xdr:rowOff>
    </xdr:from>
    <xdr:to>
      <xdr:col>55</xdr:col>
      <xdr:colOff>50800</xdr:colOff>
      <xdr:row>79</xdr:row>
      <xdr:rowOff>47073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31850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87128</xdr:rowOff>
    </xdr:from>
    <xdr:to>
      <xdr:col>50</xdr:col>
      <xdr:colOff>165100</xdr:colOff>
      <xdr:row>79</xdr:row>
      <xdr:rowOff>17278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8405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115627</xdr:rowOff>
    </xdr:from>
    <xdr:to>
      <xdr:col>46</xdr:col>
      <xdr:colOff>38100</xdr:colOff>
      <xdr:row>79</xdr:row>
      <xdr:rowOff>45777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36904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8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67069</xdr:rowOff>
    </xdr:from>
    <xdr:to>
      <xdr:col>41</xdr:col>
      <xdr:colOff>101600</xdr:colOff>
      <xdr:row>78</xdr:row>
      <xdr:rowOff>168669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159796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130772</xdr:rowOff>
    </xdr:from>
    <xdr:to>
      <xdr:col>36</xdr:col>
      <xdr:colOff>165100</xdr:colOff>
      <xdr:row>79</xdr:row>
      <xdr:rowOff>60922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52049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33706</xdr:rowOff>
    </xdr:from>
    <xdr:to>
      <xdr:col>55</xdr:col>
      <xdr:colOff>0</xdr:colOff>
      <xdr:row>97</xdr:row>
      <xdr:rowOff>64973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64356"/>
          <a:ext cx="838200" cy="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3963</xdr:rowOff>
    </xdr:from>
    <xdr:to>
      <xdr:col>50</xdr:col>
      <xdr:colOff>114300</xdr:colOff>
      <xdr:row>97</xdr:row>
      <xdr:rowOff>64973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34613"/>
          <a:ext cx="889000" cy="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3963</xdr:rowOff>
    </xdr:from>
    <xdr:to>
      <xdr:col>45</xdr:col>
      <xdr:colOff>177800</xdr:colOff>
      <xdr:row>97</xdr:row>
      <xdr:rowOff>13449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4613"/>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13449</xdr:rowOff>
    </xdr:from>
    <xdr:to>
      <xdr:col>41</xdr:col>
      <xdr:colOff>50800</xdr:colOff>
      <xdr:row>97</xdr:row>
      <xdr:rowOff>18631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44099"/>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154356</xdr:rowOff>
    </xdr:from>
    <xdr:to>
      <xdr:col>55</xdr:col>
      <xdr:colOff>50800</xdr:colOff>
      <xdr:row>97</xdr:row>
      <xdr:rowOff>84506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132783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14173</xdr:rowOff>
    </xdr:from>
    <xdr:to>
      <xdr:col>50</xdr:col>
      <xdr:colOff>165100</xdr:colOff>
      <xdr:row>97</xdr:row>
      <xdr:rowOff>115773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106900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124613</xdr:rowOff>
    </xdr:from>
    <xdr:to>
      <xdr:col>46</xdr:col>
      <xdr:colOff>38100</xdr:colOff>
      <xdr:row>97</xdr:row>
      <xdr:rowOff>54763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45890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7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134099</xdr:rowOff>
    </xdr:from>
    <xdr:to>
      <xdr:col>41</xdr:col>
      <xdr:colOff>101600</xdr:colOff>
      <xdr:row>97</xdr:row>
      <xdr:rowOff>64249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55376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139281</xdr:rowOff>
    </xdr:from>
    <xdr:to>
      <xdr:col>36</xdr:col>
      <xdr:colOff>165100</xdr:colOff>
      <xdr:row>97</xdr:row>
      <xdr:rowOff>69431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60558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138176</xdr:rowOff>
    </xdr:from>
    <xdr:to>
      <xdr:col>85</xdr:col>
      <xdr:colOff>127000</xdr:colOff>
      <xdr:row>35</xdr:row>
      <xdr:rowOff>130429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967476"/>
          <a:ext cx="838200" cy="1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126619</xdr:rowOff>
    </xdr:from>
    <xdr:to>
      <xdr:col>81</xdr:col>
      <xdr:colOff>50800</xdr:colOff>
      <xdr:row>35</xdr:row>
      <xdr:rowOff>130429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784469"/>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126619</xdr:rowOff>
    </xdr:from>
    <xdr:to>
      <xdr:col>76</xdr:col>
      <xdr:colOff>114300</xdr:colOff>
      <xdr:row>35</xdr:row>
      <xdr:rowOff>140081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784469"/>
          <a:ext cx="889000" cy="3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140081</xdr:rowOff>
    </xdr:from>
    <xdr:to>
      <xdr:col>71</xdr:col>
      <xdr:colOff>177800</xdr:colOff>
      <xdr:row>36</xdr:row>
      <xdr:rowOff>82677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40831"/>
          <a:ext cx="889000" cy="1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87376</xdr:rowOff>
    </xdr:from>
    <xdr:to>
      <xdr:col>85</xdr:col>
      <xdr:colOff>177800</xdr:colOff>
      <xdr:row>35</xdr:row>
      <xdr:rowOff>17526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110253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79629</xdr:rowOff>
    </xdr:from>
    <xdr:to>
      <xdr:col>81</xdr:col>
      <xdr:colOff>101600</xdr:colOff>
      <xdr:row>36</xdr:row>
      <xdr:rowOff>9779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75819</xdr:rowOff>
    </xdr:from>
    <xdr:to>
      <xdr:col>76</xdr:col>
      <xdr:colOff>165100</xdr:colOff>
      <xdr:row>34</xdr:row>
      <xdr:rowOff>5969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73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22496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50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89281</xdr:rowOff>
    </xdr:from>
    <xdr:to>
      <xdr:col>72</xdr:col>
      <xdr:colOff>38100</xdr:colOff>
      <xdr:row>36</xdr:row>
      <xdr:rowOff>19431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31877</xdr:rowOff>
    </xdr:from>
    <xdr:to>
      <xdr:col>67</xdr:col>
      <xdr:colOff>101600</xdr:colOff>
      <xdr:row>36</xdr:row>
      <xdr:rowOff>133477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124604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2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46393</xdr:rowOff>
    </xdr:from>
    <xdr:to>
      <xdr:col>85</xdr:col>
      <xdr:colOff>127000</xdr:colOff>
      <xdr:row>56</xdr:row>
      <xdr:rowOff>104667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47593"/>
          <a:ext cx="8382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17190</xdr:rowOff>
    </xdr:from>
    <xdr:to>
      <xdr:col>81</xdr:col>
      <xdr:colOff>50800</xdr:colOff>
      <xdr:row>56</xdr:row>
      <xdr:rowOff>46393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18390"/>
          <a:ext cx="8890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17190</xdr:rowOff>
    </xdr:from>
    <xdr:to>
      <xdr:col>76</xdr:col>
      <xdr:colOff>114300</xdr:colOff>
      <xdr:row>56</xdr:row>
      <xdr:rowOff>34430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18390"/>
          <a:ext cx="889000" cy="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34430</xdr:rowOff>
    </xdr:from>
    <xdr:to>
      <xdr:col>71</xdr:col>
      <xdr:colOff>177800</xdr:colOff>
      <xdr:row>57</xdr:row>
      <xdr:rowOff>33706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35630"/>
          <a:ext cx="889000" cy="17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53867</xdr:rowOff>
    </xdr:from>
    <xdr:to>
      <xdr:col>85</xdr:col>
      <xdr:colOff>177800</xdr:colOff>
      <xdr:row>56</xdr:row>
      <xdr:rowOff>155467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32294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3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167043</xdr:rowOff>
    </xdr:from>
    <xdr:to>
      <xdr:col>81</xdr:col>
      <xdr:colOff>101600</xdr:colOff>
      <xdr:row>56</xdr:row>
      <xdr:rowOff>97193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113720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3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137840</xdr:rowOff>
    </xdr:from>
    <xdr:to>
      <xdr:col>76</xdr:col>
      <xdr:colOff>165100</xdr:colOff>
      <xdr:row>56</xdr:row>
      <xdr:rowOff>67990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84517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4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155080</xdr:rowOff>
    </xdr:from>
    <xdr:to>
      <xdr:col>72</xdr:col>
      <xdr:colOff>38100</xdr:colOff>
      <xdr:row>56</xdr:row>
      <xdr:rowOff>85230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76357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154356</xdr:rowOff>
    </xdr:from>
    <xdr:to>
      <xdr:col>67</xdr:col>
      <xdr:colOff>101600</xdr:colOff>
      <xdr:row>57</xdr:row>
      <xdr:rowOff>84506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75633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79445</xdr:rowOff>
    </xdr:from>
    <xdr:to>
      <xdr:col>85</xdr:col>
      <xdr:colOff>127000</xdr:colOff>
      <xdr:row>95</xdr:row>
      <xdr:rowOff>80721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367195"/>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80721</xdr:rowOff>
    </xdr:from>
    <xdr:to>
      <xdr:col>81</xdr:col>
      <xdr:colOff>50800</xdr:colOff>
      <xdr:row>95</xdr:row>
      <xdr:rowOff>100228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68471"/>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100228</xdr:rowOff>
    </xdr:from>
    <xdr:to>
      <xdr:col>76</xdr:col>
      <xdr:colOff>114300</xdr:colOff>
      <xdr:row>95</xdr:row>
      <xdr:rowOff>133108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87978"/>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133108</xdr:rowOff>
    </xdr:from>
    <xdr:to>
      <xdr:col>71</xdr:col>
      <xdr:colOff>177800</xdr:colOff>
      <xdr:row>95</xdr:row>
      <xdr:rowOff>161398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20858"/>
          <a:ext cx="889000" cy="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28645</xdr:rowOff>
    </xdr:from>
    <xdr:to>
      <xdr:col>85</xdr:col>
      <xdr:colOff>177800</xdr:colOff>
      <xdr:row>95</xdr:row>
      <xdr:rowOff>130245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51522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29921</xdr:rowOff>
    </xdr:from>
    <xdr:to>
      <xdr:col>81</xdr:col>
      <xdr:colOff>101600</xdr:colOff>
      <xdr:row>95</xdr:row>
      <xdr:rowOff>131521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122648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4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49428</xdr:rowOff>
    </xdr:from>
    <xdr:to>
      <xdr:col>76</xdr:col>
      <xdr:colOff>165100</xdr:colOff>
      <xdr:row>95</xdr:row>
      <xdr:rowOff>151028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3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142155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82308</xdr:rowOff>
    </xdr:from>
    <xdr:to>
      <xdr:col>72</xdr:col>
      <xdr:colOff>38100</xdr:colOff>
      <xdr:row>96</xdr:row>
      <xdr:rowOff>12458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3585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110598</xdr:rowOff>
    </xdr:from>
    <xdr:to>
      <xdr:col>67</xdr:col>
      <xdr:colOff>101600</xdr:colOff>
      <xdr:row>96</xdr:row>
      <xdr:rowOff>40748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31875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目的別においては市民一人あたりの歳出は、民生費の支出が他より多く、全体的に類似団体と大きく乖離せず、同程度で推移している。消防費については、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消防庁舎改修工事の増（約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は、地方創生臨時交付金を活用した電力・ガス・食料品等価格高騰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重点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支援給付金の増（約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億円）や東部児童センター建設工事の増（約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介護給付・訓練等給付費の増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億円）などによるものであり、引き続き類似団体より低い水準となっている。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は、新型コロナワクチン接種関連経費の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市道維持工事の増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億円）や新京成線連続立体交差事業に係る負担金の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教育費の減は、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中学校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工事の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や歴史的建造物用地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購入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完了による減（▲約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億円）などによるものである。学校施設は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体育館空調設備整備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や脱炭素化の推進などにより、今後も計画的な改修を予定している。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今後も、少子高齢化の進展に伴う社会保障関係費の増が見込まれるため、引き続き行財政改革を実施し、持続可能な行財政運営を堅持していく。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年度の実質収支額の標準財政規模比は、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3.71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の減となったものの、本市の中期財政見通しで想定している</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億円を上回る約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億円の黒字となった。主な要因として、歳入面では市税について、予算額を上回</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過去最高額の収入となったこと、各種交付金について、予算額を上回る収入となったこと、歳出面では、使い切り予算の禁止徹底など、市民サービスの充実を図りつつも、効率的な予算執行に努めたことなどがあげら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年度決算の過去最高の実質収支を活用し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、早急に取り組む必要がある新規拡充事業を計上したことによる繰入金の増により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、財政調整基金残高の標準財政規模比は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今後は少子高齢化の進展に伴い、社会保障関係費の一層の増加が見込まれるため、引き続き行政評価を活用した事務事業の見直しなど行財政改革を推進し、健全な行財政運営の確保に努めていく。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連結実質赤字比率について、全ての会計に赤字がないことから表示されない。</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黒字の構成については、一般会計に占める割合が高い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が、国民健康保険特別会計を除いた、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その他の特別会計を含めて、継続的にほぼ同水準で推移している。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2246_&#37772;&#12465;&#35895;&#24066;&#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2246_&#37772;&#12465;&#35895;&#24066;&#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27.8</v>
          </cell>
          <cell r="BX51">
            <v>32.1</v>
          </cell>
          <cell r="CF51">
            <v>36.799999999999997</v>
          </cell>
          <cell r="CN51">
            <v>32.200000000000003</v>
          </cell>
          <cell r="CV51">
            <v>38</v>
          </cell>
        </row>
        <row r="53">
          <cell r="BP53">
            <v>66.900000000000006</v>
          </cell>
          <cell r="BX53">
            <v>67.7</v>
          </cell>
          <cell r="CF53">
            <v>67.099999999999994</v>
          </cell>
          <cell r="CN53">
            <v>68.099999999999994</v>
          </cell>
          <cell r="CV53">
            <v>68.900000000000006</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27.8</v>
          </cell>
          <cell r="BX73">
            <v>32.1</v>
          </cell>
          <cell r="CF73">
            <v>36.799999999999997</v>
          </cell>
          <cell r="CN73">
            <v>32.200000000000003</v>
          </cell>
          <cell r="CV73">
            <v>38</v>
          </cell>
        </row>
        <row r="75">
          <cell r="BP75">
            <v>3.4</v>
          </cell>
          <cell r="BX75">
            <v>4.3</v>
          </cell>
          <cell r="CF75">
            <v>4.7</v>
          </cell>
          <cell r="CN75">
            <v>4.9000000000000004</v>
          </cell>
          <cell r="CV75">
            <v>5.6</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44139203</v>
      </c>
      <c r="BO4" s="358"/>
      <c r="BP4" s="358"/>
      <c r="BQ4" s="358"/>
      <c r="BR4" s="358"/>
      <c r="BS4" s="358"/>
      <c r="BT4" s="358"/>
      <c r="BU4" s="359"/>
      <c r="BV4" s="357">
        <v>43458783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v>
      </c>
      <c r="CU4" s="364"/>
      <c r="CV4" s="364"/>
      <c r="CW4" s="364"/>
      <c r="CX4" s="364"/>
      <c r="CY4" s="364"/>
      <c r="CZ4" s="364"/>
      <c r="DA4" s="365"/>
      <c r="DB4" s="363">
        <v>11.8</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42117309</v>
      </c>
      <c r="BO5" s="395"/>
      <c r="BP5" s="395"/>
      <c r="BQ5" s="395"/>
      <c r="BR5" s="395"/>
      <c r="BS5" s="395"/>
      <c r="BT5" s="395"/>
      <c r="BU5" s="396"/>
      <c r="BV5" s="394">
        <v>40716870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98.4</v>
      </c>
      <c r="CU5" s="392"/>
      <c r="CV5" s="392"/>
      <c r="CW5" s="392"/>
      <c r="CX5" s="392"/>
      <c r="CY5" s="392"/>
      <c r="CZ5" s="392"/>
      <c r="DA5" s="393"/>
      <c r="DB5" s="391">
        <v>95.4</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2021894</v>
      </c>
      <c r="BO6" s="395"/>
      <c r="BP6" s="395"/>
      <c r="BQ6" s="395"/>
      <c r="BR6" s="395"/>
      <c r="BS6" s="395"/>
      <c r="BT6" s="395"/>
      <c r="BU6" s="396"/>
      <c r="BV6" s="394">
        <v>2741913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99.4</v>
      </c>
      <c r="CU6" s="432"/>
      <c r="CV6" s="432"/>
      <c r="CW6" s="432"/>
      <c r="CX6" s="432"/>
      <c r="CY6" s="432"/>
      <c r="CZ6" s="432"/>
      <c r="DA6" s="433"/>
      <c r="DB6" s="431">
        <v>97.8</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269699</v>
      </c>
      <c r="BO7" s="395"/>
      <c r="BP7" s="395"/>
      <c r="BQ7" s="395"/>
      <c r="BR7" s="395"/>
      <c r="BS7" s="395"/>
      <c r="BT7" s="395"/>
      <c r="BU7" s="396"/>
      <c r="BV7" s="394">
        <v>243450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21549892</v>
      </c>
      <c r="CU7" s="395"/>
      <c r="CV7" s="395"/>
      <c r="CW7" s="395"/>
      <c r="CX7" s="395"/>
      <c r="CY7" s="395"/>
      <c r="CZ7" s="395"/>
      <c r="DA7" s="396"/>
      <c r="DB7" s="394">
        <v>21109449</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1752195</v>
      </c>
      <c r="BO8" s="395"/>
      <c r="BP8" s="395"/>
      <c r="BQ8" s="395"/>
      <c r="BR8" s="395"/>
      <c r="BS8" s="395"/>
      <c r="BT8" s="395"/>
      <c r="BU8" s="396"/>
      <c r="BV8" s="394">
        <v>2498463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0.72</v>
      </c>
      <c r="CU8" s="435"/>
      <c r="CV8" s="435"/>
      <c r="CW8" s="435"/>
      <c r="CX8" s="435"/>
      <c r="CY8" s="435"/>
      <c r="CZ8" s="435"/>
      <c r="DA8" s="436"/>
      <c r="DB8" s="434">
        <v>0.74</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109932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-746268</v>
      </c>
      <c r="BO9" s="395"/>
      <c r="BP9" s="395"/>
      <c r="BQ9" s="395"/>
      <c r="BR9" s="395"/>
      <c r="BS9" s="395"/>
      <c r="BT9" s="395"/>
      <c r="BU9" s="396"/>
      <c r="BV9" s="394">
        <v>-345609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12.1</v>
      </c>
      <c r="CU9" s="392"/>
      <c r="CV9" s="392"/>
      <c r="CW9" s="392"/>
      <c r="CX9" s="392"/>
      <c r="CY9" s="392"/>
      <c r="CZ9" s="392"/>
      <c r="DA9" s="393"/>
      <c r="DB9" s="391">
        <v>12.7</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108917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1249329</v>
      </c>
      <c r="BO10" s="395"/>
      <c r="BP10" s="395"/>
      <c r="BQ10" s="395"/>
      <c r="BR10" s="395"/>
      <c r="BS10" s="395"/>
      <c r="BT10" s="395"/>
      <c r="BU10" s="396"/>
      <c r="BV10" s="394">
        <v>1422044</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109557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1659104</v>
      </c>
      <c r="BO12" s="395"/>
      <c r="BP12" s="395"/>
      <c r="BQ12" s="395"/>
      <c r="BR12" s="395"/>
      <c r="BS12" s="395"/>
      <c r="BT12" s="395"/>
      <c r="BU12" s="396"/>
      <c r="BV12" s="394">
        <v>682760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107380</v>
      </c>
      <c r="S13" s="479"/>
      <c r="T13" s="479"/>
      <c r="U13" s="479"/>
      <c r="V13" s="480"/>
      <c r="W13" s="410" t="s">
        <v>131</v>
      </c>
      <c r="X13" s="411"/>
      <c r="Y13" s="411"/>
      <c r="Z13" s="411"/>
      <c r="AA13" s="411"/>
      <c r="AB13" s="401"/>
      <c r="AC13" s="445">
        <v>729</v>
      </c>
      <c r="AD13" s="446"/>
      <c r="AE13" s="446"/>
      <c r="AF13" s="446"/>
      <c r="AG13" s="488"/>
      <c r="AH13" s="445">
        <v>827</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-1156043</v>
      </c>
      <c r="BO13" s="395"/>
      <c r="BP13" s="395"/>
      <c r="BQ13" s="395"/>
      <c r="BR13" s="395"/>
      <c r="BS13" s="395"/>
      <c r="BT13" s="395"/>
      <c r="BU13" s="396"/>
      <c r="BV13" s="394">
        <v>393675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5.6</v>
      </c>
      <c r="CU13" s="392"/>
      <c r="CV13" s="392"/>
      <c r="CW13" s="392"/>
      <c r="CX13" s="392"/>
      <c r="CY13" s="392"/>
      <c r="CZ13" s="392"/>
      <c r="DA13" s="393"/>
      <c r="DB13" s="391">
        <v>4.9000000000000004</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109564</v>
      </c>
      <c r="S14" s="479"/>
      <c r="T14" s="479"/>
      <c r="U14" s="479"/>
      <c r="V14" s="480"/>
      <c r="W14" s="384"/>
      <c r="X14" s="385"/>
      <c r="Y14" s="385"/>
      <c r="Z14" s="385"/>
      <c r="AA14" s="385"/>
      <c r="AB14" s="374"/>
      <c r="AC14" s="481">
        <v>1.6</v>
      </c>
      <c r="AD14" s="482"/>
      <c r="AE14" s="482"/>
      <c r="AF14" s="482"/>
      <c r="AG14" s="483"/>
      <c r="AH14" s="481">
        <v>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38</v>
      </c>
      <c r="CU14" s="493"/>
      <c r="CV14" s="493"/>
      <c r="CW14" s="493"/>
      <c r="CX14" s="493"/>
      <c r="CY14" s="493"/>
      <c r="CZ14" s="493"/>
      <c r="DA14" s="494"/>
      <c r="DB14" s="492">
        <v>32.200000000000003</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107597</v>
      </c>
      <c r="S15" s="479"/>
      <c r="T15" s="479"/>
      <c r="U15" s="479"/>
      <c r="V15" s="480"/>
      <c r="W15" s="410" t="s">
        <v>137</v>
      </c>
      <c r="X15" s="411"/>
      <c r="Y15" s="411"/>
      <c r="Z15" s="411"/>
      <c r="AA15" s="411"/>
      <c r="AB15" s="401"/>
      <c r="AC15" s="445">
        <v>8450</v>
      </c>
      <c r="AD15" s="446"/>
      <c r="AE15" s="446"/>
      <c r="AF15" s="446"/>
      <c r="AG15" s="488"/>
      <c r="AH15" s="445">
        <v>9884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12975020</v>
      </c>
      <c r="BO15" s="358"/>
      <c r="BP15" s="358"/>
      <c r="BQ15" s="358"/>
      <c r="BR15" s="358"/>
      <c r="BS15" s="358"/>
      <c r="BT15" s="358"/>
      <c r="BU15" s="359"/>
      <c r="BV15" s="357">
        <v>12528338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18.600000000000001</v>
      </c>
      <c r="AD16" s="482"/>
      <c r="AE16" s="482"/>
      <c r="AF16" s="482"/>
      <c r="AG16" s="483"/>
      <c r="AH16" s="481">
        <v>20.7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17943974</v>
      </c>
      <c r="BO16" s="395"/>
      <c r="BP16" s="395"/>
      <c r="BQ16" s="395"/>
      <c r="BR16" s="395"/>
      <c r="BS16" s="395"/>
      <c r="BT16" s="395"/>
      <c r="BU16" s="396"/>
      <c r="BV16" s="394">
        <v>17338536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36211</v>
      </c>
      <c r="AD17" s="446"/>
      <c r="AE17" s="446"/>
      <c r="AF17" s="446"/>
      <c r="AG17" s="488"/>
      <c r="AH17" s="445">
        <v>36927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16352044</v>
      </c>
      <c r="BO17" s="395"/>
      <c r="BP17" s="395"/>
      <c r="BQ17" s="395"/>
      <c r="BR17" s="395"/>
      <c r="BS17" s="395"/>
      <c r="BT17" s="395"/>
      <c r="BU17" s="396"/>
      <c r="BV17" s="394">
        <v>15780965</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21.08</v>
      </c>
      <c r="M18" s="518"/>
      <c r="N18" s="518"/>
      <c r="O18" s="518"/>
      <c r="P18" s="518"/>
      <c r="Q18" s="518"/>
      <c r="R18" s="519"/>
      <c r="S18" s="519"/>
      <c r="T18" s="519"/>
      <c r="U18" s="519"/>
      <c r="V18" s="520"/>
      <c r="W18" s="412"/>
      <c r="X18" s="413"/>
      <c r="Y18" s="413"/>
      <c r="Z18" s="413"/>
      <c r="AA18" s="413"/>
      <c r="AB18" s="404"/>
      <c r="AC18" s="521">
        <v>79.8</v>
      </c>
      <c r="AD18" s="522"/>
      <c r="AE18" s="522"/>
      <c r="AF18" s="522"/>
      <c r="AG18" s="523"/>
      <c r="AH18" s="521">
        <v>77.5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21654439</v>
      </c>
      <c r="BO18" s="395"/>
      <c r="BP18" s="395"/>
      <c r="BQ18" s="395"/>
      <c r="BR18" s="395"/>
      <c r="BS18" s="395"/>
      <c r="BT18" s="395"/>
      <c r="BU18" s="396"/>
      <c r="BV18" s="394">
        <v>20924916</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5215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30811555</v>
      </c>
      <c r="BO19" s="395"/>
      <c r="BP19" s="395"/>
      <c r="BQ19" s="395"/>
      <c r="BR19" s="395"/>
      <c r="BS19" s="395"/>
      <c r="BT19" s="395"/>
      <c r="BU19" s="396"/>
      <c r="BV19" s="394">
        <v>29243545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47146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35156198</v>
      </c>
      <c r="BO22" s="358"/>
      <c r="BP22" s="358"/>
      <c r="BQ22" s="358"/>
      <c r="BR22" s="358"/>
      <c r="BS22" s="358"/>
      <c r="BT22" s="358"/>
      <c r="BU22" s="359"/>
      <c r="BV22" s="357">
        <v>36588585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28658585</v>
      </c>
      <c r="BO23" s="395"/>
      <c r="BP23" s="395"/>
      <c r="BQ23" s="395"/>
      <c r="BR23" s="395"/>
      <c r="BS23" s="395"/>
      <c r="BT23" s="395"/>
      <c r="BU23" s="396"/>
      <c r="BV23" s="394">
        <v>30530781</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9000</v>
      </c>
      <c r="R24" s="446"/>
      <c r="S24" s="446"/>
      <c r="T24" s="446"/>
      <c r="U24" s="446"/>
      <c r="V24" s="488"/>
      <c r="W24" s="540"/>
      <c r="X24" s="541"/>
      <c r="Y24" s="542"/>
      <c r="Z24" s="444" t="s">
        <v>162</v>
      </c>
      <c r="AA24" s="424"/>
      <c r="AB24" s="424"/>
      <c r="AC24" s="424"/>
      <c r="AD24" s="424"/>
      <c r="AE24" s="424"/>
      <c r="AF24" s="424"/>
      <c r="AG24" s="425"/>
      <c r="AH24" s="445">
        <v>698</v>
      </c>
      <c r="AI24" s="446"/>
      <c r="AJ24" s="446"/>
      <c r="AK24" s="446"/>
      <c r="AL24" s="488"/>
      <c r="AM24" s="445">
        <v>2079342</v>
      </c>
      <c r="AN24" s="446"/>
      <c r="AO24" s="446"/>
      <c r="AP24" s="446"/>
      <c r="AQ24" s="446"/>
      <c r="AR24" s="488"/>
      <c r="AS24" s="445">
        <v>2979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19724744</v>
      </c>
      <c r="BO24" s="395"/>
      <c r="BP24" s="395"/>
      <c r="BQ24" s="395"/>
      <c r="BR24" s="395"/>
      <c r="BS24" s="395"/>
      <c r="BT24" s="395"/>
      <c r="BU24" s="396"/>
      <c r="BV24" s="394">
        <v>19931334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7800</v>
      </c>
      <c r="R25" s="446"/>
      <c r="S25" s="446"/>
      <c r="T25" s="446"/>
      <c r="U25" s="446"/>
      <c r="V25" s="488"/>
      <c r="W25" s="540"/>
      <c r="X25" s="541"/>
      <c r="Y25" s="542"/>
      <c r="Z25" s="444" t="s">
        <v>165</v>
      </c>
      <c r="AA25" s="424"/>
      <c r="AB25" s="424"/>
      <c r="AC25" s="424"/>
      <c r="AD25" s="424"/>
      <c r="AE25" s="424"/>
      <c r="AF25" s="424"/>
      <c r="AG25" s="425"/>
      <c r="AH25" s="445">
        <v>146</v>
      </c>
      <c r="AI25" s="446"/>
      <c r="AJ25" s="446"/>
      <c r="AK25" s="446"/>
      <c r="AL25" s="488"/>
      <c r="AM25" s="445">
        <v>448950</v>
      </c>
      <c r="AN25" s="446"/>
      <c r="AO25" s="446"/>
      <c r="AP25" s="446"/>
      <c r="AQ25" s="446"/>
      <c r="AR25" s="488"/>
      <c r="AS25" s="445">
        <v>3075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4320586</v>
      </c>
      <c r="BO25" s="358"/>
      <c r="BP25" s="358"/>
      <c r="BQ25" s="358"/>
      <c r="BR25" s="358"/>
      <c r="BS25" s="358"/>
      <c r="BT25" s="358"/>
      <c r="BU25" s="359"/>
      <c r="BV25" s="357">
        <v>4930914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7050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15224</v>
      </c>
      <c r="AN26" s="446"/>
      <c r="AO26" s="446"/>
      <c r="AP26" s="446"/>
      <c r="AQ26" s="446"/>
      <c r="AR26" s="488"/>
      <c r="AS26" s="445">
        <v>3806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5050</v>
      </c>
      <c r="R27" s="446"/>
      <c r="S27" s="446"/>
      <c r="T27" s="446"/>
      <c r="U27" s="446"/>
      <c r="V27" s="488"/>
      <c r="W27" s="540"/>
      <c r="X27" s="541"/>
      <c r="Y27" s="542"/>
      <c r="Z27" s="444" t="s">
        <v>171</v>
      </c>
      <c r="AA27" s="424"/>
      <c r="AB27" s="424"/>
      <c r="AC27" s="424"/>
      <c r="AD27" s="424"/>
      <c r="AE27" s="424"/>
      <c r="AF27" s="424"/>
      <c r="AG27" s="425"/>
      <c r="AH27" s="445">
        <v>14</v>
      </c>
      <c r="AI27" s="446"/>
      <c r="AJ27" s="446"/>
      <c r="AK27" s="446"/>
      <c r="AL27" s="488"/>
      <c r="AM27" s="445">
        <v>50568</v>
      </c>
      <c r="AN27" s="446"/>
      <c r="AO27" s="446"/>
      <c r="AP27" s="446"/>
      <c r="AQ27" s="446"/>
      <c r="AR27" s="488"/>
      <c r="AS27" s="445">
        <v>3612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1560000</v>
      </c>
      <c r="BO27" s="514"/>
      <c r="BP27" s="514"/>
      <c r="BQ27" s="514"/>
      <c r="BR27" s="514"/>
      <c r="BS27" s="514"/>
      <c r="BT27" s="514"/>
      <c r="BU27" s="515"/>
      <c r="BV27" s="513">
        <v>1560000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4550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2193952</v>
      </c>
      <c r="BO28" s="358"/>
      <c r="BP28" s="358"/>
      <c r="BQ28" s="358"/>
      <c r="BR28" s="358"/>
      <c r="BS28" s="358"/>
      <c r="BT28" s="358"/>
      <c r="BU28" s="359"/>
      <c r="BV28" s="357">
        <v>2603727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22</v>
      </c>
      <c r="M29" s="446"/>
      <c r="N29" s="446"/>
      <c r="O29" s="446"/>
      <c r="P29" s="488"/>
      <c r="Q29" s="445">
        <v>4300</v>
      </c>
      <c r="R29" s="446"/>
      <c r="S29" s="446"/>
      <c r="T29" s="446"/>
      <c r="U29" s="446"/>
      <c r="V29" s="488"/>
      <c r="W29" s="543"/>
      <c r="X29" s="544"/>
      <c r="Y29" s="545"/>
      <c r="Z29" s="444" t="s">
        <v>177</v>
      </c>
      <c r="AA29" s="424"/>
      <c r="AB29" s="424"/>
      <c r="AC29" s="424"/>
      <c r="AD29" s="424"/>
      <c r="AE29" s="424"/>
      <c r="AF29" s="424"/>
      <c r="AG29" s="425"/>
      <c r="AH29" s="445">
        <v>712</v>
      </c>
      <c r="AI29" s="446"/>
      <c r="AJ29" s="446"/>
      <c r="AK29" s="446"/>
      <c r="AL29" s="488"/>
      <c r="AM29" s="445">
        <v>2129910</v>
      </c>
      <c r="AN29" s="446"/>
      <c r="AO29" s="446"/>
      <c r="AP29" s="446"/>
      <c r="AQ29" s="446"/>
      <c r="AR29" s="488"/>
      <c r="AS29" s="445">
        <v>2991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1229737</v>
      </c>
      <c r="BO29" s="395"/>
      <c r="BP29" s="395"/>
      <c r="BQ29" s="395"/>
      <c r="BR29" s="395"/>
      <c r="BS29" s="395"/>
      <c r="BT29" s="395"/>
      <c r="BU29" s="396"/>
      <c r="BV29" s="394">
        <v>1611253</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1173843</v>
      </c>
      <c r="BO30" s="514"/>
      <c r="BP30" s="514"/>
      <c r="BQ30" s="514"/>
      <c r="BR30" s="514"/>
      <c r="BS30" s="514"/>
      <c r="BT30" s="514"/>
      <c r="BU30" s="515"/>
      <c r="BV30" s="513">
        <v>1194880</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6</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7</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8</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9</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10</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11</v>
      </c>
      <c r="BX39" s="584"/>
      <c r="BY39" s="585" t="str">
        <f>IF('各会計、関係団体の財政状況及び健全化判断比率'!B73="","",'各会計、関係団体の財政状況及び健全化判断比率'!B73)</f>
        <v>千葉県後期高齢者医療広域連合（後期高齢者医療特別会計）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12</v>
      </c>
      <c r="BX40" s="584"/>
      <c r="BY40" s="585" t="str">
        <f>IF('各会計、関係団体の財政状況及び健全化判断比率'!B74="","",'各会計、関係団体の財政状況及び健全化判断比率'!B74)</f>
        <v>柏・白井・鎌ケ谷環境衛生組合（一般会計）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13</v>
      </c>
      <c r="BX41" s="584"/>
      <c r="BY41" s="585" t="str">
        <f>IF('各会計、関係団体の財政状況及び健全化判断比率'!B75="","",'各会計、関係団体の財政状況及び健全化判断比率'!B75)</f>
        <v>四市複合事務組合（一般会計）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NU6/Lr2WxLlSD3MVzDPciioWWDQGTUH09D01VYDjWclZ8A20T+Sa33IND7dW2DBpgJXRPy3tkC6GUgQsBqV9fg==" saltValue="81firXeSGJBogbH9cPV+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9" t="s">
        <v>531</v>
      </c>
      <c r="D34" s="1139"/>
      <c r="E34" s="1140"/>
      <c r="F34" s="32">
        <v>5.29</v>
      </c>
      <c r="G34" s="33">
        <v>8.41</v>
      </c>
      <c r="H34" s="33">
        <v>13.24</v>
      </c>
      <c r="I34" s="33">
        <v>11.83</v>
      </c>
      <c r="J34" s="34">
        <v>8.1300000000000008</v>
      </c>
      <c r="K34" s="22"/>
      <c r="L34" s="22"/>
      <c r="M34" s="22"/>
      <c r="N34" s="22"/>
      <c r="O34" s="22"/>
      <c r="P34" s="22"/>
    </row>
    <row r="35" spans="1:16" ht="39" customHeight="1" x14ac:dyDescent="0.2">
      <c r="A35" s="22"/>
      <c r="B35" s="35"/>
      <c r="C35" s="1135" t="s">
        <v>532</v>
      </c>
      <c r="D35" s="1135"/>
      <c r="E35" s="1136"/>
      <c r="F35" s="36">
        <v>0.28999999999999998</v>
      </c>
      <c r="G35" s="37">
        <v>1.24</v>
      </c>
      <c r="H35" s="37">
        <v>2.09</v>
      </c>
      <c r="I35" s="37">
        <v>1.8</v>
      </c>
      <c r="J35" s="38">
        <v>2.2200000000000002</v>
      </c>
      <c r="K35" s="22"/>
      <c r="L35" s="22"/>
      <c r="M35" s="22"/>
      <c r="N35" s="22"/>
      <c r="O35" s="22"/>
      <c r="P35" s="22"/>
    </row>
    <row r="36" spans="1:16" ht="39" customHeight="1" x14ac:dyDescent="0.2">
      <c r="A36" s="22"/>
      <c r="B36" s="35"/>
      <c r="C36" s="1135" t="s">
        <v>533</v>
      </c>
      <c r="D36" s="1135"/>
      <c r="E36" s="1136"/>
      <c r="F36" s="36">
        <v>1.53</v>
      </c>
      <c r="G36" s="37">
        <v>1.39</v>
      </c>
      <c r="H36" s="37">
        <v>0.82</v>
      </c>
      <c r="I36" s="37">
        <v>1.92</v>
      </c>
      <c r="J36" s="38">
        <v>2.04</v>
      </c>
      <c r="K36" s="22"/>
      <c r="L36" s="22"/>
      <c r="M36" s="22"/>
      <c r="N36" s="22"/>
      <c r="O36" s="22"/>
      <c r="P36" s="22"/>
    </row>
    <row r="37" spans="1:16" ht="39" customHeight="1" x14ac:dyDescent="0.2">
      <c r="A37" s="22"/>
      <c r="B37" s="35"/>
      <c r="C37" s="1135" t="s">
        <v>534</v>
      </c>
      <c r="D37" s="1135"/>
      <c r="E37" s="1136"/>
      <c r="F37" s="36">
        <v>1.3</v>
      </c>
      <c r="G37" s="37">
        <v>1.21</v>
      </c>
      <c r="H37" s="37">
        <v>1.19</v>
      </c>
      <c r="I37" s="37">
        <v>0.28999999999999998</v>
      </c>
      <c r="J37" s="38">
        <v>0.14000000000000001</v>
      </c>
      <c r="K37" s="22"/>
      <c r="L37" s="22"/>
      <c r="M37" s="22"/>
      <c r="N37" s="22"/>
      <c r="O37" s="22"/>
      <c r="P37" s="22"/>
    </row>
    <row r="38" spans="1:16" ht="39" customHeight="1" x14ac:dyDescent="0.2">
      <c r="A38" s="22"/>
      <c r="B38" s="35"/>
      <c r="C38" s="1135" t="s">
        <v>535</v>
      </c>
      <c r="D38" s="1135"/>
      <c r="E38" s="1136"/>
      <c r="F38" s="36">
        <v>0.06</v>
      </c>
      <c r="G38" s="37">
        <v>0.04</v>
      </c>
      <c r="H38" s="37">
        <v>0.05</v>
      </c>
      <c r="I38" s="37">
        <v>0.06</v>
      </c>
      <c r="J38" s="38">
        <v>0.06</v>
      </c>
      <c r="K38" s="22"/>
      <c r="L38" s="22"/>
      <c r="M38" s="22"/>
      <c r="N38" s="22"/>
      <c r="O38" s="22"/>
      <c r="P38" s="22"/>
    </row>
    <row r="39" spans="1:16" ht="39" customHeight="1" x14ac:dyDescent="0.2">
      <c r="A39" s="22"/>
      <c r="B39" s="35"/>
      <c r="C39" s="1135"/>
      <c r="D39" s="1135"/>
      <c r="E39" s="1136"/>
      <c r="F39" s="36"/>
      <c r="G39" s="37"/>
      <c r="H39" s="37"/>
      <c r="I39" s="37"/>
      <c r="J39" s="38"/>
      <c r="K39" s="22"/>
      <c r="L39" s="22"/>
      <c r="M39" s="22"/>
      <c r="N39" s="22"/>
      <c r="O39" s="22"/>
      <c r="P39" s="22"/>
    </row>
    <row r="40" spans="1:16" ht="39" customHeight="1" x14ac:dyDescent="0.2">
      <c r="A40" s="22"/>
      <c r="B40" s="35"/>
      <c r="C40" s="1135"/>
      <c r="D40" s="1135"/>
      <c r="E40" s="1136"/>
      <c r="F40" s="36"/>
      <c r="G40" s="37"/>
      <c r="H40" s="37"/>
      <c r="I40" s="37"/>
      <c r="J40" s="38"/>
      <c r="K40" s="22"/>
      <c r="L40" s="22"/>
      <c r="M40" s="22"/>
      <c r="N40" s="22"/>
      <c r="O40" s="22"/>
      <c r="P40" s="22"/>
    </row>
    <row r="41" spans="1:16" ht="39" customHeight="1" x14ac:dyDescent="0.2">
      <c r="A41" s="22"/>
      <c r="B41" s="35"/>
      <c r="C41" s="1135"/>
      <c r="D41" s="1135"/>
      <c r="E41" s="1136"/>
      <c r="F41" s="36"/>
      <c r="G41" s="37"/>
      <c r="H41" s="37"/>
      <c r="I41" s="37"/>
      <c r="J41" s="38"/>
      <c r="K41" s="22"/>
      <c r="L41" s="22"/>
      <c r="M41" s="22"/>
      <c r="N41" s="22"/>
      <c r="O41" s="22"/>
      <c r="P41" s="22"/>
    </row>
    <row r="42" spans="1:16" ht="39" customHeight="1" x14ac:dyDescent="0.2">
      <c r="A42" s="22"/>
      <c r="B42" s="39"/>
      <c r="C42" s="1135" t="s">
        <v>536</v>
      </c>
      <c r="D42" s="1135"/>
      <c r="E42" s="1136"/>
      <c r="F42" s="36" t="s">
        <v>484</v>
      </c>
      <c r="G42" s="37" t="s">
        <v>484</v>
      </c>
      <c r="H42" s="37" t="s">
        <v>484</v>
      </c>
      <c r="I42" s="37" t="s">
        <v>484</v>
      </c>
      <c r="J42" s="38" t="s">
        <v>484</v>
      </c>
      <c r="K42" s="22"/>
      <c r="L42" s="22"/>
      <c r="M42" s="22"/>
      <c r="N42" s="22"/>
      <c r="O42" s="22"/>
      <c r="P42" s="22"/>
    </row>
    <row r="43" spans="1:16" ht="39" customHeight="1" thickBot="1" x14ac:dyDescent="0.25">
      <c r="A43" s="22"/>
      <c r="B43" s="40"/>
      <c r="C43" s="1137" t="s">
        <v>537</v>
      </c>
      <c r="D43" s="1137"/>
      <c r="E43" s="1138"/>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3gdiMSVo2baVbyvim9j0mBZdVXjXoejD3dZ/BHw49v87ggNyAjiABuCTdfaBDT6GjYWwYRs/kcgp8B/fJ2zw==" saltValue="qXR+gC6PeLIkXkqzMXKS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41" t="s">
        <v>9</v>
      </c>
      <c r="C45" s="1142"/>
      <c r="D45" s="56"/>
      <c r="E45" s="1147" t="s">
        <v>10</v>
      </c>
      <c r="F45" s="1147"/>
      <c r="G45" s="1147"/>
      <c r="H45" s="1147"/>
      <c r="I45" s="1147"/>
      <c r="J45" s="1148"/>
      <c r="K45" s="57">
        <v>3281</v>
      </c>
      <c r="L45" s="58">
        <v>3446</v>
      </c>
      <c r="M45" s="58">
        <v>3634</v>
      </c>
      <c r="N45" s="58">
        <v>3736</v>
      </c>
      <c r="O45" s="59">
        <v>3743</v>
      </c>
      <c r="P45" s="46"/>
      <c r="Q45" s="46"/>
      <c r="R45" s="46"/>
      <c r="S45" s="46"/>
      <c r="T45" s="46"/>
      <c r="U45" s="46"/>
    </row>
    <row r="46" spans="1:21" ht="30.75" customHeight="1" x14ac:dyDescent="0.2">
      <c r="A46" s="46"/>
      <c r="B46" s="1143"/>
      <c r="C46" s="1144"/>
      <c r="D46" s="60"/>
      <c r="E46" s="1149" t="s">
        <v>11</v>
      </c>
      <c r="F46" s="1149"/>
      <c r="G46" s="1149"/>
      <c r="H46" s="1149"/>
      <c r="I46" s="1149"/>
      <c r="J46" s="1150"/>
      <c r="K46" s="61" t="s">
        <v>484</v>
      </c>
      <c r="L46" s="62" t="s">
        <v>484</v>
      </c>
      <c r="M46" s="62" t="s">
        <v>484</v>
      </c>
      <c r="N46" s="62" t="s">
        <v>484</v>
      </c>
      <c r="O46" s="63" t="s">
        <v>484</v>
      </c>
      <c r="P46" s="46"/>
      <c r="Q46" s="46"/>
      <c r="R46" s="46"/>
      <c r="S46" s="46"/>
      <c r="T46" s="46"/>
      <c r="U46" s="46"/>
    </row>
    <row r="47" spans="1:21" ht="30.75" customHeight="1" x14ac:dyDescent="0.2">
      <c r="A47" s="46"/>
      <c r="B47" s="1143"/>
      <c r="C47" s="1144"/>
      <c r="D47" s="60"/>
      <c r="E47" s="1149" t="s">
        <v>12</v>
      </c>
      <c r="F47" s="1149"/>
      <c r="G47" s="1149"/>
      <c r="H47" s="1149"/>
      <c r="I47" s="1149"/>
      <c r="J47" s="1150"/>
      <c r="K47" s="61" t="s">
        <v>484</v>
      </c>
      <c r="L47" s="62" t="s">
        <v>484</v>
      </c>
      <c r="M47" s="62" t="s">
        <v>484</v>
      </c>
      <c r="N47" s="62" t="s">
        <v>484</v>
      </c>
      <c r="O47" s="63" t="s">
        <v>484</v>
      </c>
      <c r="P47" s="46"/>
      <c r="Q47" s="46"/>
      <c r="R47" s="46"/>
      <c r="S47" s="46"/>
      <c r="T47" s="46"/>
      <c r="U47" s="46"/>
    </row>
    <row r="48" spans="1:21" ht="30.75" customHeight="1" x14ac:dyDescent="0.2">
      <c r="A48" s="46"/>
      <c r="B48" s="1143"/>
      <c r="C48" s="1144"/>
      <c r="D48" s="60"/>
      <c r="E48" s="1149" t="s">
        <v>13</v>
      </c>
      <c r="F48" s="1149"/>
      <c r="G48" s="1149"/>
      <c r="H48" s="1149"/>
      <c r="I48" s="1149"/>
      <c r="J48" s="1150"/>
      <c r="K48" s="61">
        <v>412</v>
      </c>
      <c r="L48" s="62">
        <v>243</v>
      </c>
      <c r="M48" s="62">
        <v>238</v>
      </c>
      <c r="N48" s="62">
        <v>227</v>
      </c>
      <c r="O48" s="63">
        <v>233</v>
      </c>
      <c r="P48" s="46"/>
      <c r="Q48" s="46"/>
      <c r="R48" s="46"/>
      <c r="S48" s="46"/>
      <c r="T48" s="46"/>
      <c r="U48" s="46"/>
    </row>
    <row r="49" spans="1:21" ht="30.75" customHeight="1" x14ac:dyDescent="0.2">
      <c r="A49" s="46"/>
      <c r="B49" s="1143"/>
      <c r="C49" s="1144"/>
      <c r="D49" s="60"/>
      <c r="E49" s="1149" t="s">
        <v>14</v>
      </c>
      <c r="F49" s="1149"/>
      <c r="G49" s="1149"/>
      <c r="H49" s="1149"/>
      <c r="I49" s="1149"/>
      <c r="J49" s="1150"/>
      <c r="K49" s="61">
        <v>103</v>
      </c>
      <c r="L49" s="62">
        <v>123</v>
      </c>
      <c r="M49" s="62">
        <v>147</v>
      </c>
      <c r="N49" s="62">
        <v>178</v>
      </c>
      <c r="O49" s="63">
        <v>192</v>
      </c>
      <c r="P49" s="46"/>
      <c r="Q49" s="46"/>
      <c r="R49" s="46"/>
      <c r="S49" s="46"/>
      <c r="T49" s="46"/>
      <c r="U49" s="46"/>
    </row>
    <row r="50" spans="1:21" ht="30.75" customHeight="1" x14ac:dyDescent="0.2">
      <c r="A50" s="46"/>
      <c r="B50" s="1143"/>
      <c r="C50" s="1144"/>
      <c r="D50" s="60"/>
      <c r="E50" s="1149" t="s">
        <v>15</v>
      </c>
      <c r="F50" s="1149"/>
      <c r="G50" s="1149"/>
      <c r="H50" s="1149"/>
      <c r="I50" s="1149"/>
      <c r="J50" s="1150"/>
      <c r="K50" s="61">
        <v>65</v>
      </c>
      <c r="L50" s="62">
        <v>65</v>
      </c>
      <c r="M50" s="62">
        <v>65</v>
      </c>
      <c r="N50" s="62">
        <v>65</v>
      </c>
      <c r="O50" s="63">
        <v>65</v>
      </c>
      <c r="P50" s="46"/>
      <c r="Q50" s="46"/>
      <c r="R50" s="46"/>
      <c r="S50" s="46"/>
      <c r="T50" s="46"/>
      <c r="U50" s="46"/>
    </row>
    <row r="51" spans="1:21" ht="30.75" customHeight="1" x14ac:dyDescent="0.2">
      <c r="A51" s="46"/>
      <c r="B51" s="1145"/>
      <c r="C51" s="1146"/>
      <c r="D51" s="64"/>
      <c r="E51" s="1149" t="s">
        <v>16</v>
      </c>
      <c r="F51" s="1149"/>
      <c r="G51" s="1149"/>
      <c r="H51" s="1149"/>
      <c r="I51" s="1149"/>
      <c r="J51" s="1150"/>
      <c r="K51" s="61" t="s">
        <v>484</v>
      </c>
      <c r="L51" s="62" t="s">
        <v>484</v>
      </c>
      <c r="M51" s="62" t="s">
        <v>484</v>
      </c>
      <c r="N51" s="62" t="s">
        <v>484</v>
      </c>
      <c r="O51" s="63" t="s">
        <v>484</v>
      </c>
      <c r="P51" s="46"/>
      <c r="Q51" s="46"/>
      <c r="R51" s="46"/>
      <c r="S51" s="46"/>
      <c r="T51" s="46"/>
      <c r="U51" s="46"/>
    </row>
    <row r="52" spans="1:21" ht="30.75" customHeight="1" x14ac:dyDescent="0.2">
      <c r="A52" s="46"/>
      <c r="B52" s="1151" t="s">
        <v>17</v>
      </c>
      <c r="C52" s="1152"/>
      <c r="D52" s="64"/>
      <c r="E52" s="1149" t="s">
        <v>18</v>
      </c>
      <c r="F52" s="1149"/>
      <c r="G52" s="1149"/>
      <c r="H52" s="1149"/>
      <c r="I52" s="1149"/>
      <c r="J52" s="1150"/>
      <c r="K52" s="61">
        <v>2979</v>
      </c>
      <c r="L52" s="62">
        <v>3061</v>
      </c>
      <c r="M52" s="62">
        <v>3235</v>
      </c>
      <c r="N52" s="62">
        <v>3081</v>
      </c>
      <c r="O52" s="63">
        <v>2989</v>
      </c>
      <c r="P52" s="46"/>
      <c r="Q52" s="46"/>
      <c r="R52" s="46"/>
      <c r="S52" s="46"/>
      <c r="T52" s="46"/>
      <c r="U52" s="46"/>
    </row>
    <row r="53" spans="1:21" ht="30.75" customHeight="1" thickBot="1" x14ac:dyDescent="0.25">
      <c r="A53" s="46"/>
      <c r="B53" s="1153" t="s">
        <v>19</v>
      </c>
      <c r="C53" s="1154"/>
      <c r="D53" s="65"/>
      <c r="E53" s="1155" t="s">
        <v>20</v>
      </c>
      <c r="F53" s="1155"/>
      <c r="G53" s="1155"/>
      <c r="H53" s="1155"/>
      <c r="I53" s="1155"/>
      <c r="J53" s="1156"/>
      <c r="K53" s="66">
        <v>882</v>
      </c>
      <c r="L53" s="67">
        <v>816</v>
      </c>
      <c r="M53" s="67">
        <v>849</v>
      </c>
      <c r="N53" s="67">
        <v>1125</v>
      </c>
      <c r="O53" s="68">
        <v>1244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7" t="s">
        <v>24</v>
      </c>
      <c r="C58" s="1158"/>
      <c r="D58" s="1163" t="s">
        <v>25</v>
      </c>
      <c r="E58" s="1164"/>
      <c r="F58" s="1164"/>
      <c r="G58" s="1164"/>
      <c r="H58" s="1164"/>
      <c r="I58" s="1164"/>
      <c r="J58" s="1165"/>
      <c r="K58" s="81" t="s">
        <v>543</v>
      </c>
      <c r="L58" s="82" t="s">
        <v>543</v>
      </c>
      <c r="M58" s="82" t="s">
        <v>543</v>
      </c>
      <c r="N58" s="82" t="s">
        <v>543</v>
      </c>
      <c r="O58" s="83" t="s">
        <v>543</v>
      </c>
    </row>
    <row r="59" spans="1:21" ht="31.5" customHeight="1" x14ac:dyDescent="0.2">
      <c r="B59" s="1159"/>
      <c r="C59" s="1160"/>
      <c r="D59" s="1166" t="s">
        <v>26</v>
      </c>
      <c r="E59" s="1167"/>
      <c r="F59" s="1167"/>
      <c r="G59" s="1167"/>
      <c r="H59" s="1167"/>
      <c r="I59" s="1167"/>
      <c r="J59" s="1168"/>
      <c r="K59" s="84" t="s">
        <v>543</v>
      </c>
      <c r="L59" s="85" t="s">
        <v>543</v>
      </c>
      <c r="M59" s="85" t="s">
        <v>543</v>
      </c>
      <c r="N59" s="85" t="s">
        <v>543</v>
      </c>
      <c r="O59" s="86" t="s">
        <v>543</v>
      </c>
    </row>
    <row r="60" spans="1:21" ht="31.5" customHeight="1" thickBot="1" x14ac:dyDescent="0.25">
      <c r="B60" s="1161"/>
      <c r="C60" s="1162"/>
      <c r="D60" s="1169" t="s">
        <v>27</v>
      </c>
      <c r="E60" s="1170"/>
      <c r="F60" s="1170"/>
      <c r="G60" s="1170"/>
      <c r="H60" s="1170"/>
      <c r="I60" s="1170"/>
      <c r="J60" s="1171"/>
      <c r="K60" s="87" t="s">
        <v>543</v>
      </c>
      <c r="L60" s="88" t="s">
        <v>543</v>
      </c>
      <c r="M60" s="88" t="s">
        <v>543</v>
      </c>
      <c r="N60" s="88" t="s">
        <v>543</v>
      </c>
      <c r="O60" s="89" t="s">
        <v>543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xMumE+B9fLfY9OQ05mNCm1QgyTxwLiD4diMbx1l75VEnntsk/x5yBADSxL6moSuOzVp5iUa2W6U38P4BiQsSA==" saltValue="3LeFDDRfGHE/GjO67Dbt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72" t="s">
        <v>30</v>
      </c>
      <c r="C41" s="1173"/>
      <c r="D41" s="103"/>
      <c r="E41" s="1178" t="s">
        <v>31</v>
      </c>
      <c r="F41" s="1178"/>
      <c r="G41" s="1178"/>
      <c r="H41" s="1179"/>
      <c r="I41" s="342">
        <v>37667</v>
      </c>
      <c r="J41" s="343">
        <v>37638</v>
      </c>
      <c r="K41" s="343">
        <v>38147</v>
      </c>
      <c r="L41" s="343">
        <v>36589</v>
      </c>
      <c r="M41" s="344">
        <v>35156</v>
      </c>
    </row>
    <row r="42" spans="2:13" ht="27.75" customHeight="1" x14ac:dyDescent="0.2">
      <c r="B42" s="1174"/>
      <c r="C42" s="1175"/>
      <c r="D42" s="104"/>
      <c r="E42" s="1180" t="s">
        <v>32</v>
      </c>
      <c r="F42" s="1180"/>
      <c r="G42" s="1180"/>
      <c r="H42" s="1181"/>
      <c r="I42" s="345">
        <v>1164</v>
      </c>
      <c r="J42" s="346">
        <v>918</v>
      </c>
      <c r="K42" s="346">
        <v>567</v>
      </c>
      <c r="L42" s="346">
        <v>447</v>
      </c>
      <c r="M42" s="347">
        <v>374</v>
      </c>
    </row>
    <row r="43" spans="2:13" ht="27.75" customHeight="1" x14ac:dyDescent="0.2">
      <c r="B43" s="1174"/>
      <c r="C43" s="1175"/>
      <c r="D43" s="104"/>
      <c r="E43" s="1180" t="s">
        <v>33</v>
      </c>
      <c r="F43" s="1180"/>
      <c r="G43" s="1180"/>
      <c r="H43" s="1181"/>
      <c r="I43" s="345">
        <v>4172</v>
      </c>
      <c r="J43" s="346">
        <v>3008</v>
      </c>
      <c r="K43" s="346">
        <v>2754</v>
      </c>
      <c r="L43" s="346">
        <v>2202</v>
      </c>
      <c r="M43" s="347">
        <v>2160</v>
      </c>
    </row>
    <row r="44" spans="2:13" ht="27.75" customHeight="1" x14ac:dyDescent="0.2">
      <c r="B44" s="1174"/>
      <c r="C44" s="1175"/>
      <c r="D44" s="104"/>
      <c r="E44" s="1180" t="s">
        <v>34</v>
      </c>
      <c r="F44" s="1180"/>
      <c r="G44" s="1180"/>
      <c r="H44" s="1181"/>
      <c r="I44" s="345">
        <v>1766</v>
      </c>
      <c r="J44" s="346">
        <v>1713</v>
      </c>
      <c r="K44" s="346">
        <v>2448</v>
      </c>
      <c r="L44" s="346">
        <v>3183</v>
      </c>
      <c r="M44" s="347">
        <v>2992</v>
      </c>
    </row>
    <row r="45" spans="2:13" ht="27.75" customHeight="1" x14ac:dyDescent="0.2">
      <c r="B45" s="1174"/>
      <c r="C45" s="1175"/>
      <c r="D45" s="104"/>
      <c r="E45" s="1180" t="s">
        <v>35</v>
      </c>
      <c r="F45" s="1180"/>
      <c r="G45" s="1180"/>
      <c r="H45" s="1181"/>
      <c r="I45" s="345">
        <v>2906</v>
      </c>
      <c r="J45" s="346">
        <v>3106</v>
      </c>
      <c r="K45" s="346">
        <v>3315</v>
      </c>
      <c r="L45" s="346">
        <v>3372</v>
      </c>
      <c r="M45" s="347">
        <v>3673</v>
      </c>
    </row>
    <row r="46" spans="2:13" ht="27.75" customHeight="1" x14ac:dyDescent="0.2">
      <c r="B46" s="1174"/>
      <c r="C46" s="1175"/>
      <c r="D46" s="105"/>
      <c r="E46" s="1180" t="s">
        <v>36</v>
      </c>
      <c r="F46" s="1180"/>
      <c r="G46" s="1180"/>
      <c r="H46" s="1181"/>
      <c r="I46" s="345" t="s">
        <v>484</v>
      </c>
      <c r="J46" s="346" t="s">
        <v>484</v>
      </c>
      <c r="K46" s="346" t="s">
        <v>484</v>
      </c>
      <c r="L46" s="346" t="s">
        <v>484</v>
      </c>
      <c r="M46" s="347" t="s">
        <v>484</v>
      </c>
    </row>
    <row r="47" spans="2:13" ht="27.75" customHeight="1" x14ac:dyDescent="0.2">
      <c r="B47" s="1174"/>
      <c r="C47" s="1175"/>
      <c r="D47" s="106"/>
      <c r="E47" s="1182" t="s">
        <v>37</v>
      </c>
      <c r="F47" s="1183"/>
      <c r="G47" s="1183"/>
      <c r="H47" s="1184"/>
      <c r="I47" s="345" t="s">
        <v>484</v>
      </c>
      <c r="J47" s="346" t="s">
        <v>484</v>
      </c>
      <c r="K47" s="346" t="s">
        <v>484</v>
      </c>
      <c r="L47" s="346" t="s">
        <v>484</v>
      </c>
      <c r="M47" s="347" t="s">
        <v>484</v>
      </c>
    </row>
    <row r="48" spans="2:13" ht="27.75" customHeight="1" x14ac:dyDescent="0.2">
      <c r="B48" s="1174"/>
      <c r="C48" s="1175"/>
      <c r="D48" s="104"/>
      <c r="E48" s="1180" t="s">
        <v>38</v>
      </c>
      <c r="F48" s="1180"/>
      <c r="G48" s="1180"/>
      <c r="H48" s="1181"/>
      <c r="I48" s="345" t="s">
        <v>484</v>
      </c>
      <c r="J48" s="346" t="s">
        <v>484</v>
      </c>
      <c r="K48" s="346" t="s">
        <v>484</v>
      </c>
      <c r="L48" s="346" t="s">
        <v>484</v>
      </c>
      <c r="M48" s="347" t="s">
        <v>484</v>
      </c>
    </row>
    <row r="49" spans="2:13" ht="27.75" customHeight="1" x14ac:dyDescent="0.2">
      <c r="B49" s="1176"/>
      <c r="C49" s="1177"/>
      <c r="D49" s="104"/>
      <c r="E49" s="1180" t="s">
        <v>39</v>
      </c>
      <c r="F49" s="1180"/>
      <c r="G49" s="1180"/>
      <c r="H49" s="1181"/>
      <c r="I49" s="345" t="s">
        <v>484</v>
      </c>
      <c r="J49" s="346" t="s">
        <v>484</v>
      </c>
      <c r="K49" s="346" t="s">
        <v>484</v>
      </c>
      <c r="L49" s="346" t="s">
        <v>484</v>
      </c>
      <c r="M49" s="347" t="s">
        <v>484</v>
      </c>
    </row>
    <row r="50" spans="2:13" ht="27.75" customHeight="1" x14ac:dyDescent="0.2">
      <c r="B50" s="1185" t="s">
        <v>40</v>
      </c>
      <c r="C50" s="1186"/>
      <c r="D50" s="107"/>
      <c r="E50" s="1180" t="s">
        <v>41</v>
      </c>
      <c r="F50" s="1180"/>
      <c r="G50" s="1180"/>
      <c r="H50" s="1181"/>
      <c r="I50" s="345">
        <v>6916</v>
      </c>
      <c r="J50" s="346">
        <v>5892</v>
      </c>
      <c r="K50" s="346">
        <v>5989</v>
      </c>
      <c r="L50" s="346">
        <v>6311</v>
      </c>
      <c r="M50" s="347">
        <v>4992</v>
      </c>
    </row>
    <row r="51" spans="2:13" ht="27.75" customHeight="1" x14ac:dyDescent="0.2">
      <c r="B51" s="1174"/>
      <c r="C51" s="1175"/>
      <c r="D51" s="104"/>
      <c r="E51" s="1180" t="s">
        <v>42</v>
      </c>
      <c r="F51" s="1180"/>
      <c r="G51" s="1180"/>
      <c r="H51" s="1181"/>
      <c r="I51" s="345">
        <v>7303</v>
      </c>
      <c r="J51" s="346">
        <v>6243</v>
      </c>
      <c r="K51" s="346">
        <v>5414</v>
      </c>
      <c r="L51" s="346">
        <v>5892</v>
      </c>
      <c r="M51" s="347">
        <v>5784</v>
      </c>
    </row>
    <row r="52" spans="2:13" ht="27.75" customHeight="1" x14ac:dyDescent="0.2">
      <c r="B52" s="1176"/>
      <c r="C52" s="1177"/>
      <c r="D52" s="104"/>
      <c r="E52" s="1180" t="s">
        <v>43</v>
      </c>
      <c r="F52" s="1180"/>
      <c r="G52" s="1180"/>
      <c r="H52" s="1181"/>
      <c r="I52" s="345">
        <v>28659</v>
      </c>
      <c r="J52" s="346">
        <v>28499</v>
      </c>
      <c r="K52" s="346">
        <v>28770</v>
      </c>
      <c r="L52" s="346">
        <v>27539</v>
      </c>
      <c r="M52" s="347">
        <v>26260</v>
      </c>
    </row>
    <row r="53" spans="2:13" ht="27.75" customHeight="1" thickBot="1" x14ac:dyDescent="0.25">
      <c r="B53" s="1187" t="s">
        <v>19</v>
      </c>
      <c r="C53" s="1188"/>
      <c r="D53" s="108"/>
      <c r="E53" s="1189" t="s">
        <v>44</v>
      </c>
      <c r="F53" s="1189"/>
      <c r="G53" s="1189"/>
      <c r="H53" s="1190"/>
      <c r="I53" s="348">
        <v>4799</v>
      </c>
      <c r="J53" s="349">
        <v>5749</v>
      </c>
      <c r="K53" s="349">
        <v>7057</v>
      </c>
      <c r="L53" s="349">
        <v>6051</v>
      </c>
      <c r="M53" s="350">
        <v>7320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9S4XKsB16kIWhdScT5Wbmz8ahj54YFNjDwun0lC5xWxsCWjEQGNpCMEqyNY9UC6e7XVQFsPHFvknFqyPThduA==" saltValue="DbdaptZiu8auZltA7Kj8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9" t="s">
        <v>46</v>
      </c>
      <c r="D55" s="1199"/>
      <c r="E55" s="1200"/>
      <c r="F55" s="120">
        <v>1864</v>
      </c>
      <c r="G55" s="120">
        <v>2604</v>
      </c>
      <c r="H55" s="121">
        <v>2194</v>
      </c>
    </row>
    <row r="56" spans="2:8" ht="52.5" customHeight="1" x14ac:dyDescent="0.2">
      <c r="B56" s="122"/>
      <c r="C56" s="1201" t="s">
        <v>47</v>
      </c>
      <c r="D56" s="1201"/>
      <c r="E56" s="1202"/>
      <c r="F56" s="123">
        <v>2128</v>
      </c>
      <c r="G56" s="123">
        <v>1611</v>
      </c>
      <c r="H56" s="124">
        <v>1230</v>
      </c>
    </row>
    <row r="57" spans="2:8" ht="53.25" customHeight="1" x14ac:dyDescent="0.2">
      <c r="B57" s="122"/>
      <c r="C57" s="1203" t="s">
        <v>48</v>
      </c>
      <c r="D57" s="1203"/>
      <c r="E57" s="1204"/>
      <c r="F57" s="125">
        <v>845</v>
      </c>
      <c r="G57" s="125">
        <v>1195</v>
      </c>
      <c r="H57" s="126">
        <v>1174</v>
      </c>
    </row>
    <row r="58" spans="2:8" ht="45.75" customHeight="1" x14ac:dyDescent="0.2">
      <c r="B58" s="127"/>
      <c r="C58" s="1191" t="s">
        <v>552</v>
      </c>
      <c r="D58" s="1192"/>
      <c r="E58" s="1193"/>
      <c r="F58" s="128">
        <v>364</v>
      </c>
      <c r="G58" s="128">
        <v>492</v>
      </c>
      <c r="H58" s="129">
        <v>432</v>
      </c>
    </row>
    <row r="59" spans="2:8" ht="45.75" customHeight="1" x14ac:dyDescent="0.2">
      <c r="B59" s="127"/>
      <c r="C59" s="1191" t="s">
        <v>553</v>
      </c>
      <c r="D59" s="1192"/>
      <c r="E59" s="1193"/>
      <c r="F59" s="128">
        <v>106</v>
      </c>
      <c r="G59" s="128">
        <v>201</v>
      </c>
      <c r="H59" s="129">
        <v>233</v>
      </c>
    </row>
    <row r="60" spans="2:8" ht="45.75" customHeight="1" x14ac:dyDescent="0.2">
      <c r="B60" s="127"/>
      <c r="C60" s="1191" t="s">
        <v>554</v>
      </c>
      <c r="D60" s="1192"/>
      <c r="E60" s="1193"/>
      <c r="F60" s="128">
        <v>134</v>
      </c>
      <c r="G60" s="128">
        <v>173</v>
      </c>
      <c r="H60" s="129">
        <v>172</v>
      </c>
    </row>
    <row r="61" spans="2:8" ht="45.75" customHeight="1" x14ac:dyDescent="0.2">
      <c r="B61" s="127"/>
      <c r="C61" s="1191" t="s">
        <v>555</v>
      </c>
      <c r="D61" s="1192"/>
      <c r="E61" s="1193"/>
      <c r="F61" s="128">
        <v>87</v>
      </c>
      <c r="G61" s="128">
        <v>133</v>
      </c>
      <c r="H61" s="129">
        <v>165</v>
      </c>
    </row>
    <row r="62" spans="2:8" ht="45.75" customHeight="1" thickBot="1" x14ac:dyDescent="0.25">
      <c r="B62" s="130"/>
      <c r="C62" s="1194" t="s">
        <v>556</v>
      </c>
      <c r="D62" s="1195"/>
      <c r="E62" s="1196"/>
      <c r="F62" s="131">
        <v>57</v>
      </c>
      <c r="G62" s="131">
        <v>107</v>
      </c>
      <c r="H62" s="132">
        <v>90</v>
      </c>
    </row>
    <row r="63" spans="2:8" ht="52.5" customHeight="1" thickBot="1" x14ac:dyDescent="0.25">
      <c r="B63" s="133"/>
      <c r="C63" s="1197" t="s">
        <v>49</v>
      </c>
      <c r="D63" s="1197"/>
      <c r="E63" s="1198"/>
      <c r="F63" s="134">
        <v>4838</v>
      </c>
      <c r="G63" s="134">
        <v>5410</v>
      </c>
      <c r="H63" s="135">
        <v>4598</v>
      </c>
    </row>
    <row r="64" spans="2:8" ht="13.2" x14ac:dyDescent="0.2"/>
  </sheetData>
  <sheetProtection algorithmName="SHA-512" hashValue="bw5Gkiij+wy6zV9FH8aUMvIGcPf2pA+1fPyMuMhBCzXsaq32ALLB1JSNaTp7zmaemvdOJYFvktrRao/JjEnaGA==" saltValue="r0U5514L5ZVcn8ujv5eL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BDA67-9824-4558-95B2-0FE23299406F}">
  <sheetPr>
    <pageSetUpPr fitToPage="1"/>
  </sheetPr>
  <dimension ref="A1:DE85"/>
  <sheetViews>
    <sheetView showGridLines="0" topLeftCell="A19" zoomScale="52" zoomScaleNormal="52" zoomScaleSheetLayoutView="55" workbookViewId="0">
      <selection activeCell="AN43" sqref="AN43:DC47"/>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5"/>
      <c r="B1" s="1206"/>
      <c r="DD1" s="255"/>
      <c r="DE1" s="255"/>
    </row>
    <row r="2" spans="1:109" ht="25.5" customHeight="1" x14ac:dyDescent="0.2">
      <c r="A2" s="1207"/>
      <c r="C2" s="1207"/>
      <c r="O2" s="1207"/>
      <c r="P2" s="1207"/>
      <c r="Q2" s="1207"/>
      <c r="R2" s="1207"/>
      <c r="S2" s="1207"/>
      <c r="T2" s="1207"/>
      <c r="U2" s="1207"/>
      <c r="V2" s="1207"/>
      <c r="W2" s="1207"/>
      <c r="X2" s="1207"/>
      <c r="Y2" s="1207"/>
      <c r="Z2" s="1207"/>
      <c r="AA2" s="1207"/>
      <c r="AB2" s="1207"/>
      <c r="AC2" s="1207"/>
      <c r="AD2" s="1207"/>
      <c r="AE2" s="1207"/>
      <c r="AF2" s="1207"/>
      <c r="AG2" s="1207"/>
      <c r="AH2" s="1207"/>
      <c r="AI2" s="1207"/>
      <c r="AU2" s="1207"/>
      <c r="BG2" s="1207"/>
      <c r="BS2" s="1207"/>
      <c r="CE2" s="1207"/>
      <c r="CQ2" s="1207"/>
      <c r="DD2" s="255"/>
      <c r="DE2" s="255"/>
    </row>
    <row r="3" spans="1:109" ht="25.5" customHeight="1" x14ac:dyDescent="0.2">
      <c r="A3" s="1207"/>
      <c r="C3" s="1207"/>
      <c r="O3" s="1207"/>
      <c r="P3" s="1207"/>
      <c r="Q3" s="1207"/>
      <c r="R3" s="1207"/>
      <c r="S3" s="1207"/>
      <c r="T3" s="1207"/>
      <c r="U3" s="1207"/>
      <c r="V3" s="1207"/>
      <c r="W3" s="1207"/>
      <c r="X3" s="1207"/>
      <c r="Y3" s="1207"/>
      <c r="Z3" s="1207"/>
      <c r="AA3" s="1207"/>
      <c r="AB3" s="1207"/>
      <c r="AC3" s="1207"/>
      <c r="AD3" s="1207"/>
      <c r="AE3" s="1207"/>
      <c r="AF3" s="1207"/>
      <c r="AG3" s="1207"/>
      <c r="AH3" s="1207"/>
      <c r="AI3" s="1207"/>
      <c r="AU3" s="1207"/>
      <c r="BG3" s="1207"/>
      <c r="BS3" s="1207"/>
      <c r="CE3" s="1207"/>
      <c r="CQ3" s="1207"/>
      <c r="DD3" s="255"/>
      <c r="DE3" s="255"/>
    </row>
    <row r="4" spans="1:109" s="253" customFormat="1" ht="13.2" x14ac:dyDescent="0.2">
      <c r="A4" s="1207"/>
      <c r="B4" s="1207"/>
      <c r="C4" s="1207"/>
      <c r="D4" s="1207"/>
      <c r="E4" s="1207"/>
      <c r="F4" s="1207"/>
      <c r="G4" s="1207"/>
      <c r="H4" s="1207"/>
      <c r="I4" s="1207"/>
      <c r="J4" s="1207"/>
      <c r="K4" s="1207"/>
      <c r="L4" s="1207"/>
      <c r="M4" s="1207"/>
      <c r="N4" s="1207"/>
      <c r="O4" s="1207"/>
      <c r="P4" s="1207"/>
      <c r="Q4" s="1207"/>
      <c r="R4" s="1207"/>
      <c r="S4" s="1207"/>
      <c r="T4" s="1207"/>
      <c r="U4" s="1207"/>
      <c r="V4" s="1207"/>
      <c r="W4" s="1207"/>
      <c r="X4" s="1207"/>
      <c r="Y4" s="1207"/>
      <c r="Z4" s="1207"/>
      <c r="AA4" s="1207"/>
      <c r="AB4" s="1207"/>
      <c r="AC4" s="1207"/>
      <c r="AD4" s="1207"/>
      <c r="AE4" s="1207"/>
      <c r="AF4" s="1207"/>
      <c r="AG4" s="1207"/>
      <c r="AH4" s="1207"/>
      <c r="AI4" s="1207"/>
      <c r="AJ4" s="1207"/>
      <c r="AK4" s="1207"/>
      <c r="AL4" s="1207"/>
      <c r="AM4" s="1207"/>
      <c r="AN4" s="1207"/>
      <c r="AO4" s="1207"/>
      <c r="AP4" s="1207"/>
      <c r="AQ4" s="1207"/>
      <c r="AR4" s="1207"/>
      <c r="AS4" s="1207"/>
      <c r="AT4" s="1207"/>
      <c r="AU4" s="1207"/>
      <c r="AV4" s="1207"/>
      <c r="AW4" s="1207"/>
      <c r="AX4" s="1207"/>
      <c r="AY4" s="1207"/>
      <c r="AZ4" s="1207"/>
      <c r="BA4" s="1207"/>
      <c r="BB4" s="1207"/>
      <c r="BC4" s="1207"/>
      <c r="BD4" s="1207"/>
      <c r="BE4" s="1207"/>
      <c r="BF4" s="1207"/>
      <c r="BG4" s="1207"/>
      <c r="BH4" s="1207"/>
      <c r="BI4" s="1207"/>
      <c r="BJ4" s="1207"/>
      <c r="BK4" s="1207"/>
      <c r="BL4" s="1207"/>
      <c r="BM4" s="1207"/>
      <c r="BN4" s="1207"/>
      <c r="BO4" s="1207"/>
      <c r="BP4" s="1207"/>
      <c r="BQ4" s="1207"/>
      <c r="BR4" s="1207"/>
      <c r="BS4" s="1207"/>
      <c r="BT4" s="1207"/>
      <c r="BU4" s="1207"/>
      <c r="BV4" s="1207"/>
      <c r="BW4" s="1207"/>
      <c r="BX4" s="1207"/>
      <c r="BY4" s="1207"/>
      <c r="BZ4" s="1207"/>
      <c r="CA4" s="1207"/>
      <c r="CB4" s="1207"/>
      <c r="CC4" s="1207"/>
      <c r="CD4" s="1207"/>
      <c r="CE4" s="1207"/>
      <c r="CF4" s="1207"/>
      <c r="CG4" s="1207"/>
      <c r="CH4" s="1207"/>
      <c r="CI4" s="1207"/>
      <c r="CJ4" s="1207"/>
      <c r="CK4" s="1207"/>
      <c r="CL4" s="1207"/>
      <c r="CM4" s="1207"/>
      <c r="CN4" s="1207"/>
      <c r="CO4" s="1207"/>
      <c r="CP4" s="1207"/>
      <c r="CQ4" s="1207"/>
      <c r="CR4" s="1207"/>
      <c r="CS4" s="1207"/>
      <c r="CT4" s="1207"/>
      <c r="CU4" s="1207"/>
      <c r="CV4" s="1207"/>
      <c r="CW4" s="1207"/>
      <c r="CX4" s="1207"/>
      <c r="CY4" s="1207"/>
      <c r="CZ4" s="1207"/>
      <c r="DA4" s="1207"/>
      <c r="DB4" s="1207"/>
      <c r="DC4" s="1207"/>
      <c r="DD4" s="1207"/>
      <c r="DE4" s="1207"/>
    </row>
    <row r="5" spans="1:109" s="253" customFormat="1" ht="13.2" x14ac:dyDescent="0.2">
      <c r="A5" s="1207"/>
      <c r="B5" s="1207"/>
      <c r="C5" s="1207"/>
      <c r="D5" s="1207"/>
      <c r="E5" s="1207"/>
      <c r="F5" s="1207"/>
      <c r="G5" s="1207"/>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1207"/>
      <c r="AK5" s="1207"/>
      <c r="AL5" s="1207"/>
      <c r="AM5" s="1207"/>
      <c r="AN5" s="1207"/>
      <c r="AO5" s="1207"/>
      <c r="AP5" s="1207"/>
      <c r="AQ5" s="1207"/>
      <c r="AR5" s="1207"/>
      <c r="AS5" s="1207"/>
      <c r="AT5" s="1207"/>
      <c r="AU5" s="1207"/>
      <c r="AV5" s="1207"/>
      <c r="AW5" s="1207"/>
      <c r="AX5" s="1207"/>
      <c r="AY5" s="1207"/>
      <c r="AZ5" s="1207"/>
      <c r="BA5" s="1207"/>
      <c r="BB5" s="1207"/>
      <c r="BC5" s="1207"/>
      <c r="BD5" s="1207"/>
      <c r="BE5" s="1207"/>
      <c r="BF5" s="1207"/>
      <c r="BG5" s="1207"/>
      <c r="BH5" s="1207"/>
      <c r="BI5" s="1207"/>
      <c r="BJ5" s="1207"/>
      <c r="BK5" s="1207"/>
      <c r="BL5" s="1207"/>
      <c r="BM5" s="1207"/>
      <c r="BN5" s="1207"/>
      <c r="BO5" s="1207"/>
      <c r="BP5" s="1207"/>
      <c r="BQ5" s="1207"/>
      <c r="BR5" s="1207"/>
      <c r="BS5" s="1207"/>
      <c r="BT5" s="1207"/>
      <c r="BU5" s="1207"/>
      <c r="BV5" s="1207"/>
      <c r="BW5" s="1207"/>
      <c r="BX5" s="1207"/>
      <c r="BY5" s="1207"/>
      <c r="BZ5" s="1207"/>
      <c r="CA5" s="1207"/>
      <c r="CB5" s="1207"/>
      <c r="CC5" s="1207"/>
      <c r="CD5" s="1207"/>
      <c r="CE5" s="1207"/>
      <c r="CF5" s="1207"/>
      <c r="CG5" s="1207"/>
      <c r="CH5" s="1207"/>
      <c r="CI5" s="1207"/>
      <c r="CJ5" s="1207"/>
      <c r="CK5" s="1207"/>
      <c r="CL5" s="1207"/>
      <c r="CM5" s="1207"/>
      <c r="CN5" s="1207"/>
      <c r="CO5" s="1207"/>
      <c r="CP5" s="1207"/>
      <c r="CQ5" s="1207"/>
      <c r="CR5" s="1207"/>
      <c r="CS5" s="1207"/>
      <c r="CT5" s="1207"/>
      <c r="CU5" s="1207"/>
      <c r="CV5" s="1207"/>
      <c r="CW5" s="1207"/>
      <c r="CX5" s="1207"/>
      <c r="CY5" s="1207"/>
      <c r="CZ5" s="1207"/>
      <c r="DA5" s="1207"/>
      <c r="DB5" s="1207"/>
      <c r="DC5" s="1207"/>
      <c r="DD5" s="1207"/>
      <c r="DE5" s="1207"/>
    </row>
    <row r="6" spans="1:109" s="253" customFormat="1" ht="13.2" x14ac:dyDescent="0.2">
      <c r="A6" s="1207"/>
      <c r="B6" s="1207"/>
      <c r="C6" s="1207"/>
      <c r="D6" s="1207"/>
      <c r="E6" s="1207"/>
      <c r="F6" s="1207"/>
      <c r="G6" s="1207"/>
      <c r="H6" s="1207"/>
      <c r="I6" s="1207"/>
      <c r="J6" s="1207"/>
      <c r="K6" s="1207"/>
      <c r="L6" s="1207"/>
      <c r="M6" s="1207"/>
      <c r="N6" s="1207"/>
      <c r="O6" s="1207"/>
      <c r="P6" s="1207"/>
      <c r="Q6" s="1207"/>
      <c r="R6" s="1207"/>
      <c r="S6" s="1207"/>
      <c r="T6" s="1207"/>
      <c r="U6" s="1207"/>
      <c r="V6" s="1207"/>
      <c r="W6" s="1207"/>
      <c r="X6" s="1207"/>
      <c r="Y6" s="1207"/>
      <c r="Z6" s="1207"/>
      <c r="AA6" s="1207"/>
      <c r="AB6" s="1207"/>
      <c r="AC6" s="1207"/>
      <c r="AD6" s="1207"/>
      <c r="AE6" s="1207"/>
      <c r="AF6" s="1207"/>
      <c r="AG6" s="1207"/>
      <c r="AH6" s="1207"/>
      <c r="AI6" s="1207"/>
      <c r="AJ6" s="1207"/>
      <c r="AK6" s="1207"/>
      <c r="AL6" s="1207"/>
      <c r="AM6" s="1207"/>
      <c r="AN6" s="1207"/>
      <c r="AO6" s="1207"/>
      <c r="AP6" s="1207"/>
      <c r="AQ6" s="1207"/>
      <c r="AR6" s="1207"/>
      <c r="AS6" s="1207"/>
      <c r="AT6" s="1207"/>
      <c r="AU6" s="1207"/>
      <c r="AV6" s="1207"/>
      <c r="AW6" s="1207"/>
      <c r="AX6" s="1207"/>
      <c r="AY6" s="1207"/>
      <c r="AZ6" s="1207"/>
      <c r="BA6" s="1207"/>
      <c r="BB6" s="1207"/>
      <c r="BC6" s="1207"/>
      <c r="BD6" s="1207"/>
      <c r="BE6" s="1207"/>
      <c r="BF6" s="1207"/>
      <c r="BG6" s="1207"/>
      <c r="BH6" s="1207"/>
      <c r="BI6" s="1207"/>
      <c r="BJ6" s="1207"/>
      <c r="BK6" s="1207"/>
      <c r="BL6" s="1207"/>
      <c r="BM6" s="1207"/>
      <c r="BN6" s="1207"/>
      <c r="BO6" s="1207"/>
      <c r="BP6" s="1207"/>
      <c r="BQ6" s="1207"/>
      <c r="BR6" s="1207"/>
      <c r="BS6" s="1207"/>
      <c r="BT6" s="1207"/>
      <c r="BU6" s="1207"/>
      <c r="BV6" s="1207"/>
      <c r="BW6" s="1207"/>
      <c r="BX6" s="1207"/>
      <c r="BY6" s="1207"/>
      <c r="BZ6" s="1207"/>
      <c r="CA6" s="1207"/>
      <c r="CB6" s="1207"/>
      <c r="CC6" s="1207"/>
      <c r="CD6" s="1207"/>
      <c r="CE6" s="1207"/>
      <c r="CF6" s="1207"/>
      <c r="CG6" s="1207"/>
      <c r="CH6" s="1207"/>
      <c r="CI6" s="1207"/>
      <c r="CJ6" s="1207"/>
      <c r="CK6" s="1207"/>
      <c r="CL6" s="1207"/>
      <c r="CM6" s="1207"/>
      <c r="CN6" s="1207"/>
      <c r="CO6" s="1207"/>
      <c r="CP6" s="1207"/>
      <c r="CQ6" s="1207"/>
      <c r="CR6" s="1207"/>
      <c r="CS6" s="1207"/>
      <c r="CT6" s="1207"/>
      <c r="CU6" s="1207"/>
      <c r="CV6" s="1207"/>
      <c r="CW6" s="1207"/>
      <c r="CX6" s="1207"/>
      <c r="CY6" s="1207"/>
      <c r="CZ6" s="1207"/>
      <c r="DA6" s="1207"/>
      <c r="DB6" s="1207"/>
      <c r="DC6" s="1207"/>
      <c r="DD6" s="1207"/>
      <c r="DE6" s="1207"/>
    </row>
    <row r="7" spans="1:109" s="253" customFormat="1" ht="13.2" x14ac:dyDescent="0.2">
      <c r="A7" s="1207"/>
      <c r="B7" s="1207"/>
      <c r="C7" s="1207"/>
      <c r="D7" s="1207"/>
      <c r="E7" s="1207"/>
      <c r="F7" s="1207"/>
      <c r="G7" s="1207"/>
      <c r="H7" s="1207"/>
      <c r="I7" s="1207"/>
      <c r="J7" s="1207"/>
      <c r="K7" s="1207"/>
      <c r="L7" s="1207"/>
      <c r="M7" s="1207"/>
      <c r="N7" s="1207"/>
      <c r="O7" s="1207"/>
      <c r="P7" s="1207"/>
      <c r="Q7" s="1207"/>
      <c r="R7" s="1207"/>
      <c r="S7" s="1207"/>
      <c r="T7" s="1207"/>
      <c r="U7" s="1207"/>
      <c r="V7" s="1207"/>
      <c r="W7" s="1207"/>
      <c r="X7" s="1207"/>
      <c r="Y7" s="1207"/>
      <c r="Z7" s="1207"/>
      <c r="AA7" s="1207"/>
      <c r="AB7" s="1207"/>
      <c r="AC7" s="1207"/>
      <c r="AD7" s="1207"/>
      <c r="AE7" s="1207"/>
      <c r="AF7" s="1207"/>
      <c r="AG7" s="1207"/>
      <c r="AH7" s="1207"/>
      <c r="AI7" s="1207"/>
      <c r="AJ7" s="1207"/>
      <c r="AK7" s="1207"/>
      <c r="AL7" s="1207"/>
      <c r="AM7" s="1207"/>
      <c r="AN7" s="1207"/>
      <c r="AO7" s="1207"/>
      <c r="AP7" s="1207"/>
      <c r="AQ7" s="1207"/>
      <c r="AR7" s="1207"/>
      <c r="AS7" s="1207"/>
      <c r="AT7" s="1207"/>
      <c r="AU7" s="1207"/>
      <c r="AV7" s="1207"/>
      <c r="AW7" s="1207"/>
      <c r="AX7" s="1207"/>
      <c r="AY7" s="1207"/>
      <c r="AZ7" s="1207"/>
      <c r="BA7" s="1207"/>
      <c r="BB7" s="1207"/>
      <c r="BC7" s="1207"/>
      <c r="BD7" s="1207"/>
      <c r="BE7" s="1207"/>
      <c r="BF7" s="1207"/>
      <c r="BG7" s="1207"/>
      <c r="BH7" s="1207"/>
      <c r="BI7" s="1207"/>
      <c r="BJ7" s="1207"/>
      <c r="BK7" s="1207"/>
      <c r="BL7" s="1207"/>
      <c r="BM7" s="1207"/>
      <c r="BN7" s="1207"/>
      <c r="BO7" s="1207"/>
      <c r="BP7" s="1207"/>
      <c r="BQ7" s="1207"/>
      <c r="BR7" s="1207"/>
      <c r="BS7" s="1207"/>
      <c r="BT7" s="1207"/>
      <c r="BU7" s="1207"/>
      <c r="BV7" s="1207"/>
      <c r="BW7" s="1207"/>
      <c r="BX7" s="1207"/>
      <c r="BY7" s="1207"/>
      <c r="BZ7" s="1207"/>
      <c r="CA7" s="1207"/>
      <c r="CB7" s="1207"/>
      <c r="CC7" s="1207"/>
      <c r="CD7" s="1207"/>
      <c r="CE7" s="1207"/>
      <c r="CF7" s="1207"/>
      <c r="CG7" s="1207"/>
      <c r="CH7" s="1207"/>
      <c r="CI7" s="1207"/>
      <c r="CJ7" s="1207"/>
      <c r="CK7" s="1207"/>
      <c r="CL7" s="1207"/>
      <c r="CM7" s="1207"/>
      <c r="CN7" s="1207"/>
      <c r="CO7" s="1207"/>
      <c r="CP7" s="1207"/>
      <c r="CQ7" s="1207"/>
      <c r="CR7" s="1207"/>
      <c r="CS7" s="1207"/>
      <c r="CT7" s="1207"/>
      <c r="CU7" s="1207"/>
      <c r="CV7" s="1207"/>
      <c r="CW7" s="1207"/>
      <c r="CX7" s="1207"/>
      <c r="CY7" s="1207"/>
      <c r="CZ7" s="1207"/>
      <c r="DA7" s="1207"/>
      <c r="DB7" s="1207"/>
      <c r="DC7" s="1207"/>
      <c r="DD7" s="1207"/>
      <c r="DE7" s="1207"/>
    </row>
    <row r="8" spans="1:109" s="253" customFormat="1" ht="13.2" x14ac:dyDescent="0.2">
      <c r="A8" s="1207"/>
      <c r="B8" s="1207"/>
      <c r="C8" s="1207"/>
      <c r="D8" s="1207"/>
      <c r="E8" s="1207"/>
      <c r="F8" s="1207"/>
      <c r="G8" s="1207"/>
      <c r="H8" s="1207"/>
      <c r="I8" s="1207"/>
      <c r="J8" s="1207"/>
      <c r="K8" s="1207"/>
      <c r="L8" s="1207"/>
      <c r="M8" s="1207"/>
      <c r="N8" s="1207"/>
      <c r="O8" s="1207"/>
      <c r="P8" s="1207"/>
      <c r="Q8" s="1207"/>
      <c r="R8" s="1207"/>
      <c r="S8" s="1207"/>
      <c r="T8" s="1207"/>
      <c r="U8" s="1207"/>
      <c r="V8" s="1207"/>
      <c r="W8" s="1207"/>
      <c r="X8" s="1207"/>
      <c r="Y8" s="1207"/>
      <c r="Z8" s="1207"/>
      <c r="AA8" s="1207"/>
      <c r="AB8" s="1207"/>
      <c r="AC8" s="1207"/>
      <c r="AD8" s="1207"/>
      <c r="AE8" s="1207"/>
      <c r="AF8" s="1207"/>
      <c r="AG8" s="1207"/>
      <c r="AH8" s="1207"/>
      <c r="AI8" s="1207"/>
      <c r="AJ8" s="1207"/>
      <c r="AK8" s="1207"/>
      <c r="AL8" s="1207"/>
      <c r="AM8" s="1207"/>
      <c r="AN8" s="1207"/>
      <c r="AO8" s="1207"/>
      <c r="AP8" s="1207"/>
      <c r="AQ8" s="1207"/>
      <c r="AR8" s="1207"/>
      <c r="AS8" s="1207"/>
      <c r="AT8" s="1207"/>
      <c r="AU8" s="1207"/>
      <c r="AV8" s="1207"/>
      <c r="AW8" s="1207"/>
      <c r="AX8" s="1207"/>
      <c r="AY8" s="1207"/>
      <c r="AZ8" s="1207"/>
      <c r="BA8" s="1207"/>
      <c r="BB8" s="1207"/>
      <c r="BC8" s="1207"/>
      <c r="BD8" s="1207"/>
      <c r="BE8" s="1207"/>
      <c r="BF8" s="1207"/>
      <c r="BG8" s="1207"/>
      <c r="BH8" s="1207"/>
      <c r="BI8" s="1207"/>
      <c r="BJ8" s="1207"/>
      <c r="BK8" s="1207"/>
      <c r="BL8" s="1207"/>
      <c r="BM8" s="1207"/>
      <c r="BN8" s="1207"/>
      <c r="BO8" s="1207"/>
      <c r="BP8" s="1207"/>
      <c r="BQ8" s="1207"/>
      <c r="BR8" s="1207"/>
      <c r="BS8" s="1207"/>
      <c r="BT8" s="1207"/>
      <c r="BU8" s="1207"/>
      <c r="BV8" s="1207"/>
      <c r="BW8" s="1207"/>
      <c r="BX8" s="1207"/>
      <c r="BY8" s="1207"/>
      <c r="BZ8" s="1207"/>
      <c r="CA8" s="1207"/>
      <c r="CB8" s="1207"/>
      <c r="CC8" s="1207"/>
      <c r="CD8" s="1207"/>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row>
    <row r="9" spans="1:109" s="253" customFormat="1" ht="13.2" x14ac:dyDescent="0.2">
      <c r="A9" s="1207"/>
      <c r="B9" s="1207"/>
      <c r="C9" s="1207"/>
      <c r="D9" s="1207"/>
      <c r="E9" s="1207"/>
      <c r="F9" s="1207"/>
      <c r="G9" s="1207"/>
      <c r="H9" s="1207"/>
      <c r="I9" s="1207"/>
      <c r="J9" s="1207"/>
      <c r="K9" s="1207"/>
      <c r="L9" s="1207"/>
      <c r="M9" s="1207"/>
      <c r="N9" s="1207"/>
      <c r="O9" s="1207"/>
      <c r="P9" s="1207"/>
      <c r="Q9" s="1207"/>
      <c r="R9" s="1207"/>
      <c r="S9" s="1207"/>
      <c r="T9" s="1207"/>
      <c r="U9" s="1207"/>
      <c r="V9" s="1207"/>
      <c r="W9" s="1207"/>
      <c r="X9" s="1207"/>
      <c r="Y9" s="1207"/>
      <c r="Z9" s="1207"/>
      <c r="AA9" s="1207"/>
      <c r="AB9" s="1207"/>
      <c r="AC9" s="1207"/>
      <c r="AD9" s="1207"/>
      <c r="AE9" s="1207"/>
      <c r="AF9" s="1207"/>
      <c r="AG9" s="1207"/>
      <c r="AH9" s="1207"/>
      <c r="AI9" s="1207"/>
      <c r="AJ9" s="1207"/>
      <c r="AK9" s="1207"/>
      <c r="AL9" s="1207"/>
      <c r="AM9" s="1207"/>
      <c r="AN9" s="1207"/>
      <c r="AO9" s="1207"/>
      <c r="AP9" s="1207"/>
      <c r="AQ9" s="1207"/>
      <c r="AR9" s="1207"/>
      <c r="AS9" s="1207"/>
      <c r="AT9" s="1207"/>
      <c r="AU9" s="1207"/>
      <c r="AV9" s="1207"/>
      <c r="AW9" s="1207"/>
      <c r="AX9" s="1207"/>
      <c r="AY9" s="1207"/>
      <c r="AZ9" s="1207"/>
      <c r="BA9" s="1207"/>
      <c r="BB9" s="1207"/>
      <c r="BC9" s="1207"/>
      <c r="BD9" s="1207"/>
      <c r="BE9" s="1207"/>
      <c r="BF9" s="1207"/>
      <c r="BG9" s="1207"/>
      <c r="BH9" s="1207"/>
      <c r="BI9" s="1207"/>
      <c r="BJ9" s="1207"/>
      <c r="BK9" s="1207"/>
      <c r="BL9" s="1207"/>
      <c r="BM9" s="1207"/>
      <c r="BN9" s="1207"/>
      <c r="BO9" s="1207"/>
      <c r="BP9" s="1207"/>
      <c r="BQ9" s="1207"/>
      <c r="BR9" s="1207"/>
      <c r="BS9" s="1207"/>
      <c r="BT9" s="1207"/>
      <c r="BU9" s="1207"/>
      <c r="BV9" s="1207"/>
      <c r="BW9" s="1207"/>
      <c r="BX9" s="1207"/>
      <c r="BY9" s="1207"/>
      <c r="BZ9" s="1207"/>
      <c r="CA9" s="1207"/>
      <c r="CB9" s="1207"/>
      <c r="CC9" s="1207"/>
      <c r="CD9" s="1207"/>
      <c r="CE9" s="1207"/>
      <c r="CF9" s="1207"/>
      <c r="CG9" s="1207"/>
      <c r="CH9" s="1207"/>
      <c r="CI9" s="1207"/>
      <c r="CJ9" s="1207"/>
      <c r="CK9" s="1207"/>
      <c r="CL9" s="1207"/>
      <c r="CM9" s="1207"/>
      <c r="CN9" s="1207"/>
      <c r="CO9" s="1207"/>
      <c r="CP9" s="1207"/>
      <c r="CQ9" s="1207"/>
      <c r="CR9" s="1207"/>
      <c r="CS9" s="1207"/>
      <c r="CT9" s="1207"/>
      <c r="CU9" s="1207"/>
      <c r="CV9" s="1207"/>
      <c r="CW9" s="1207"/>
      <c r="CX9" s="1207"/>
      <c r="CY9" s="1207"/>
      <c r="CZ9" s="1207"/>
      <c r="DA9" s="1207"/>
      <c r="DB9" s="1207"/>
      <c r="DC9" s="1207"/>
      <c r="DD9" s="1207"/>
      <c r="DE9" s="1207"/>
    </row>
    <row r="10" spans="1:109" s="253" customFormat="1" ht="13.2" x14ac:dyDescent="0.2">
      <c r="A10" s="1207"/>
      <c r="B10" s="1207"/>
      <c r="C10" s="1207"/>
      <c r="D10" s="1207"/>
      <c r="E10" s="1207"/>
      <c r="F10" s="1207"/>
      <c r="G10" s="1207"/>
      <c r="H10" s="1207"/>
      <c r="I10" s="1207"/>
      <c r="J10" s="1207"/>
      <c r="K10" s="1207"/>
      <c r="L10" s="1207"/>
      <c r="M10" s="1207"/>
      <c r="N10" s="1207"/>
      <c r="O10" s="1207"/>
      <c r="P10" s="1207"/>
      <c r="Q10" s="1207"/>
      <c r="R10" s="1207"/>
      <c r="S10" s="1207"/>
      <c r="T10" s="1207"/>
      <c r="U10" s="1207"/>
      <c r="V10" s="1207"/>
      <c r="W10" s="1207"/>
      <c r="X10" s="1207"/>
      <c r="Y10" s="1207"/>
      <c r="Z10" s="1207"/>
      <c r="AA10" s="1207"/>
      <c r="AB10" s="1207"/>
      <c r="AC10" s="1207"/>
      <c r="AD10" s="1207"/>
      <c r="AE10" s="1207"/>
      <c r="AF10" s="1207"/>
      <c r="AG10" s="1207"/>
      <c r="AH10" s="1207"/>
      <c r="AI10" s="1207"/>
      <c r="AJ10" s="1207"/>
      <c r="AK10" s="1207"/>
      <c r="AL10" s="1207"/>
      <c r="AM10" s="1207"/>
      <c r="AN10" s="1207"/>
      <c r="AO10" s="1207"/>
      <c r="AP10" s="1207"/>
      <c r="AQ10" s="1207"/>
      <c r="AR10" s="1207"/>
      <c r="AS10" s="1207"/>
      <c r="AT10" s="1207"/>
      <c r="AU10" s="1207"/>
      <c r="AV10" s="1207"/>
      <c r="AW10" s="1207"/>
      <c r="AX10" s="1207"/>
      <c r="AY10" s="1207"/>
      <c r="AZ10" s="1207"/>
      <c r="BA10" s="1207"/>
      <c r="BB10" s="1207"/>
      <c r="BC10" s="1207"/>
      <c r="BD10" s="1207"/>
      <c r="BE10" s="1207"/>
      <c r="BF10" s="1207"/>
      <c r="BG10" s="1207"/>
      <c r="BH10" s="1207"/>
      <c r="BI10" s="1207"/>
      <c r="BJ10" s="1207"/>
      <c r="BK10" s="1207"/>
      <c r="BL10" s="1207"/>
      <c r="BM10" s="1207"/>
      <c r="BN10" s="1207"/>
      <c r="BO10" s="1207"/>
      <c r="BP10" s="1207"/>
      <c r="BQ10" s="1207"/>
      <c r="BR10" s="1207"/>
      <c r="BS10" s="1207"/>
      <c r="BT10" s="1207"/>
      <c r="BU10" s="1207"/>
      <c r="BV10" s="1207"/>
      <c r="BW10" s="1207"/>
      <c r="BX10" s="1207"/>
      <c r="BY10" s="1207"/>
      <c r="BZ10" s="1207"/>
      <c r="CA10" s="1207"/>
      <c r="CB10" s="1207"/>
      <c r="CC10" s="1207"/>
      <c r="CD10" s="1207"/>
      <c r="CE10" s="1207"/>
      <c r="CF10" s="1207"/>
      <c r="CG10" s="1207"/>
      <c r="CH10" s="1207"/>
      <c r="CI10" s="1207"/>
      <c r="CJ10" s="1207"/>
      <c r="CK10" s="1207"/>
      <c r="CL10" s="1207"/>
      <c r="CM10" s="1207"/>
      <c r="CN10" s="1207"/>
      <c r="CO10" s="1207"/>
      <c r="CP10" s="1207"/>
      <c r="CQ10" s="1207"/>
      <c r="CR10" s="1207"/>
      <c r="CS10" s="1207"/>
      <c r="CT10" s="1207"/>
      <c r="CU10" s="1207"/>
      <c r="CV10" s="1207"/>
      <c r="CW10" s="1207"/>
      <c r="CX10" s="1207"/>
      <c r="CY10" s="1207"/>
      <c r="CZ10" s="1207"/>
      <c r="DA10" s="1207"/>
      <c r="DB10" s="1207"/>
      <c r="DC10" s="1207"/>
      <c r="DD10" s="1207"/>
      <c r="DE10" s="1207"/>
    </row>
    <row r="11" spans="1:109" s="253" customFormat="1" ht="13.2" x14ac:dyDescent="0.2">
      <c r="A11" s="1207"/>
      <c r="B11" s="1207"/>
      <c r="C11" s="1207"/>
      <c r="D11" s="1207"/>
      <c r="E11" s="1207"/>
      <c r="F11" s="1207"/>
      <c r="G11" s="1207"/>
      <c r="H11" s="1207"/>
      <c r="I11" s="1207"/>
      <c r="J11" s="1207"/>
      <c r="K11" s="1207"/>
      <c r="L11" s="1207"/>
      <c r="M11" s="1207"/>
      <c r="N11" s="1207"/>
      <c r="O11" s="1207"/>
      <c r="P11" s="1207"/>
      <c r="Q11" s="1207"/>
      <c r="R11" s="1207"/>
      <c r="S11" s="1207"/>
      <c r="T11" s="1207"/>
      <c r="U11" s="1207"/>
      <c r="V11" s="1207"/>
      <c r="W11" s="1207"/>
      <c r="X11" s="1207"/>
      <c r="Y11" s="1207"/>
      <c r="Z11" s="1207"/>
      <c r="AA11" s="1207"/>
      <c r="AB11" s="1207"/>
      <c r="AC11" s="1207"/>
      <c r="AD11" s="1207"/>
      <c r="AE11" s="1207"/>
      <c r="AF11" s="1207"/>
      <c r="AG11" s="1207"/>
      <c r="AH11" s="1207"/>
      <c r="AI11" s="1207"/>
      <c r="AJ11" s="1207"/>
      <c r="AK11" s="1207"/>
      <c r="AL11" s="1207"/>
      <c r="AM11" s="1207"/>
      <c r="AN11" s="1207"/>
      <c r="AO11" s="1207"/>
      <c r="AP11" s="1207"/>
      <c r="AQ11" s="1207"/>
      <c r="AR11" s="1207"/>
      <c r="AS11" s="1207"/>
      <c r="AT11" s="1207"/>
      <c r="AU11" s="1207"/>
      <c r="AV11" s="1207"/>
      <c r="AW11" s="1207"/>
      <c r="AX11" s="1207"/>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7"/>
      <c r="CF11" s="1207"/>
      <c r="CG11" s="1207"/>
      <c r="CH11" s="1207"/>
      <c r="CI11" s="1207"/>
      <c r="CJ11" s="1207"/>
      <c r="CK11" s="1207"/>
      <c r="CL11" s="1207"/>
      <c r="CM11" s="1207"/>
      <c r="CN11" s="1207"/>
      <c r="CO11" s="1207"/>
      <c r="CP11" s="1207"/>
      <c r="CQ11" s="1207"/>
      <c r="CR11" s="1207"/>
      <c r="CS11" s="1207"/>
      <c r="CT11" s="1207"/>
      <c r="CU11" s="1207"/>
      <c r="CV11" s="1207"/>
      <c r="CW11" s="1207"/>
      <c r="CX11" s="1207"/>
      <c r="CY11" s="1207"/>
      <c r="CZ11" s="1207"/>
      <c r="DA11" s="1207"/>
      <c r="DB11" s="1207"/>
      <c r="DC11" s="1207"/>
      <c r="DD11" s="1207"/>
      <c r="DE11" s="1207"/>
    </row>
    <row r="12" spans="1:109" s="253" customFormat="1" ht="13.2" x14ac:dyDescent="0.2">
      <c r="A12" s="1207"/>
      <c r="B12" s="1207"/>
      <c r="C12" s="1207"/>
      <c r="D12" s="1207"/>
      <c r="E12" s="1207"/>
      <c r="F12" s="1207"/>
      <c r="G12" s="1207"/>
      <c r="H12" s="1207"/>
      <c r="I12" s="1207"/>
      <c r="J12" s="1207"/>
      <c r="K12" s="1207"/>
      <c r="L12" s="1207"/>
      <c r="M12" s="1207"/>
      <c r="N12" s="1207"/>
      <c r="O12" s="1207"/>
      <c r="P12" s="1207"/>
      <c r="Q12" s="1207"/>
      <c r="R12" s="1207"/>
      <c r="S12" s="1207"/>
      <c r="T12" s="1207"/>
      <c r="U12" s="1207"/>
      <c r="V12" s="1207"/>
      <c r="W12" s="1207"/>
      <c r="X12" s="1207"/>
      <c r="Y12" s="1207"/>
      <c r="Z12" s="1207"/>
      <c r="AA12" s="1207"/>
      <c r="AB12" s="1207"/>
      <c r="AC12" s="1207"/>
      <c r="AD12" s="1207"/>
      <c r="AE12" s="1207"/>
      <c r="AF12" s="1207"/>
      <c r="AG12" s="1207"/>
      <c r="AH12" s="1207"/>
      <c r="AI12" s="1207"/>
      <c r="AJ12" s="1207"/>
      <c r="AK12" s="1207"/>
      <c r="AL12" s="1207"/>
      <c r="AM12" s="1207"/>
      <c r="AN12" s="1207"/>
      <c r="AO12" s="1207"/>
      <c r="AP12" s="1207"/>
      <c r="AQ12" s="1207"/>
      <c r="AR12" s="1207"/>
      <c r="AS12" s="1207"/>
      <c r="AT12" s="1207"/>
      <c r="AU12" s="1207"/>
      <c r="AV12" s="1207"/>
      <c r="AW12" s="1207"/>
      <c r="AX12" s="1207"/>
      <c r="AY12" s="1207"/>
      <c r="AZ12" s="1207"/>
      <c r="BA12" s="1207"/>
      <c r="BB12" s="1207"/>
      <c r="BC12" s="1207"/>
      <c r="BD12" s="1207"/>
      <c r="BE12" s="1207"/>
      <c r="BF12" s="1207"/>
      <c r="BG12" s="1207"/>
      <c r="BH12" s="1207"/>
      <c r="BI12" s="1207"/>
      <c r="BJ12" s="1207"/>
      <c r="BK12" s="1207"/>
      <c r="BL12" s="1207"/>
      <c r="BM12" s="1207"/>
      <c r="BN12" s="1207"/>
      <c r="BO12" s="1207"/>
      <c r="BP12" s="1207"/>
      <c r="BQ12" s="1207"/>
      <c r="BR12" s="1207"/>
      <c r="BS12" s="1207"/>
      <c r="BT12" s="1207"/>
      <c r="BU12" s="1207"/>
      <c r="BV12" s="1207"/>
      <c r="BW12" s="1207"/>
      <c r="BX12" s="1207"/>
      <c r="BY12" s="1207"/>
      <c r="BZ12" s="1207"/>
      <c r="CA12" s="1207"/>
      <c r="CB12" s="1207"/>
      <c r="CC12" s="1207"/>
      <c r="CD12" s="1207"/>
      <c r="CE12" s="1207"/>
      <c r="CF12" s="1207"/>
      <c r="CG12" s="1207"/>
      <c r="CH12" s="1207"/>
      <c r="CI12" s="1207"/>
      <c r="CJ12" s="1207"/>
      <c r="CK12" s="1207"/>
      <c r="CL12" s="1207"/>
      <c r="CM12" s="1207"/>
      <c r="CN12" s="1207"/>
      <c r="CO12" s="1207"/>
      <c r="CP12" s="1207"/>
      <c r="CQ12" s="1207"/>
      <c r="CR12" s="1207"/>
      <c r="CS12" s="1207"/>
      <c r="CT12" s="1207"/>
      <c r="CU12" s="1207"/>
      <c r="CV12" s="1207"/>
      <c r="CW12" s="1207"/>
      <c r="CX12" s="1207"/>
      <c r="CY12" s="1207"/>
      <c r="CZ12" s="1207"/>
      <c r="DA12" s="1207"/>
      <c r="DB12" s="1207"/>
      <c r="DC12" s="1207"/>
      <c r="DD12" s="1207"/>
      <c r="DE12" s="1207"/>
    </row>
    <row r="13" spans="1:109" s="253" customFormat="1" ht="13.2" x14ac:dyDescent="0.2">
      <c r="A13" s="1207"/>
      <c r="B13" s="1207"/>
      <c r="C13" s="1207"/>
      <c r="D13" s="1207"/>
      <c r="E13" s="1207"/>
      <c r="F13" s="1207"/>
      <c r="G13" s="1207"/>
      <c r="H13" s="1207"/>
      <c r="I13" s="1207"/>
      <c r="J13" s="1207"/>
      <c r="K13" s="1207"/>
      <c r="L13" s="1207"/>
      <c r="M13" s="1207"/>
      <c r="N13" s="1207"/>
      <c r="O13" s="1207"/>
      <c r="P13" s="1207"/>
      <c r="Q13" s="1207"/>
      <c r="R13" s="1207"/>
      <c r="S13" s="1207"/>
      <c r="T13" s="1207"/>
      <c r="U13" s="1207"/>
      <c r="V13" s="1207"/>
      <c r="W13" s="1207"/>
      <c r="X13" s="1207"/>
      <c r="Y13" s="1207"/>
      <c r="Z13" s="1207"/>
      <c r="AA13" s="1207"/>
      <c r="AB13" s="1207"/>
      <c r="AC13" s="1207"/>
      <c r="AD13" s="1207"/>
      <c r="AE13" s="1207"/>
      <c r="AF13" s="1207"/>
      <c r="AG13" s="1207"/>
      <c r="AH13" s="1207"/>
      <c r="AI13" s="1207"/>
      <c r="AJ13" s="1207"/>
      <c r="AK13" s="1207"/>
      <c r="AL13" s="1207"/>
      <c r="AM13" s="1207"/>
      <c r="AN13" s="1207"/>
      <c r="AO13" s="1207"/>
      <c r="AP13" s="1207"/>
      <c r="AQ13" s="1207"/>
      <c r="AR13" s="1207"/>
      <c r="AS13" s="1207"/>
      <c r="AT13" s="1207"/>
      <c r="AU13" s="1207"/>
      <c r="AV13" s="1207"/>
      <c r="AW13" s="1207"/>
      <c r="AX13" s="1207"/>
      <c r="AY13" s="1207"/>
      <c r="AZ13" s="1207"/>
      <c r="BA13" s="1207"/>
      <c r="BB13" s="1207"/>
      <c r="BC13" s="1207"/>
      <c r="BD13" s="1207"/>
      <c r="BE13" s="1207"/>
      <c r="BF13" s="1207"/>
      <c r="BG13" s="1207"/>
      <c r="BH13" s="1207"/>
      <c r="BI13" s="1207"/>
      <c r="BJ13" s="1207"/>
      <c r="BK13" s="1207"/>
      <c r="BL13" s="1207"/>
      <c r="BM13" s="1207"/>
      <c r="BN13" s="1207"/>
      <c r="BO13" s="1207"/>
      <c r="BP13" s="1207"/>
      <c r="BQ13" s="1207"/>
      <c r="BR13" s="1207"/>
      <c r="BS13" s="1207"/>
      <c r="BT13" s="1207"/>
      <c r="BU13" s="1207"/>
      <c r="BV13" s="1207"/>
      <c r="BW13" s="1207"/>
      <c r="BX13" s="1207"/>
      <c r="BY13" s="1207"/>
      <c r="BZ13" s="1207"/>
      <c r="CA13" s="1207"/>
      <c r="CB13" s="1207"/>
      <c r="CC13" s="1207"/>
      <c r="CD13" s="1207"/>
      <c r="CE13" s="1207"/>
      <c r="CF13" s="1207"/>
      <c r="CG13" s="1207"/>
      <c r="CH13" s="1207"/>
      <c r="CI13" s="1207"/>
      <c r="CJ13" s="1207"/>
      <c r="CK13" s="1207"/>
      <c r="CL13" s="1207"/>
      <c r="CM13" s="1207"/>
      <c r="CN13" s="1207"/>
      <c r="CO13" s="1207"/>
      <c r="CP13" s="1207"/>
      <c r="CQ13" s="1207"/>
      <c r="CR13" s="1207"/>
      <c r="CS13" s="1207"/>
      <c r="CT13" s="1207"/>
      <c r="CU13" s="1207"/>
      <c r="CV13" s="1207"/>
      <c r="CW13" s="1207"/>
      <c r="CX13" s="1207"/>
      <c r="CY13" s="1207"/>
      <c r="CZ13" s="1207"/>
      <c r="DA13" s="1207"/>
      <c r="DB13" s="1207"/>
      <c r="DC13" s="1207"/>
      <c r="DD13" s="1207"/>
      <c r="DE13" s="1207"/>
    </row>
    <row r="14" spans="1:109" s="253" customFormat="1" ht="13.2" x14ac:dyDescent="0.2">
      <c r="A14" s="1207"/>
      <c r="B14" s="1207"/>
      <c r="C14" s="1207"/>
      <c r="D14" s="1207"/>
      <c r="E14" s="1207"/>
      <c r="F14" s="1207"/>
      <c r="G14" s="1207"/>
      <c r="H14" s="1207"/>
      <c r="I14" s="1207"/>
      <c r="J14" s="1207"/>
      <c r="K14" s="1207"/>
      <c r="L14" s="1207"/>
      <c r="M14" s="1207"/>
      <c r="N14" s="1207"/>
      <c r="O14" s="1207"/>
      <c r="P14" s="1207"/>
      <c r="Q14" s="1207"/>
      <c r="R14" s="1207"/>
      <c r="S14" s="1207"/>
      <c r="T14" s="1207"/>
      <c r="U14" s="1207"/>
      <c r="V14" s="1207"/>
      <c r="W14" s="1207"/>
      <c r="X14" s="1207"/>
      <c r="Y14" s="1207"/>
      <c r="Z14" s="1207"/>
      <c r="AA14" s="1207"/>
      <c r="AB14" s="1207"/>
      <c r="AC14" s="1207"/>
      <c r="AD14" s="1207"/>
      <c r="AE14" s="1207"/>
      <c r="AF14" s="1207"/>
      <c r="AG14" s="1207"/>
      <c r="AH14" s="1207"/>
      <c r="AI14" s="1207"/>
      <c r="AJ14" s="1207"/>
      <c r="AK14" s="1207"/>
      <c r="AL14" s="1207"/>
      <c r="AM14" s="1207"/>
      <c r="AN14" s="1207"/>
      <c r="AO14" s="1207"/>
      <c r="AP14" s="1207"/>
      <c r="AQ14" s="1207"/>
      <c r="AR14" s="1207"/>
      <c r="AS14" s="1207"/>
      <c r="AT14" s="1207"/>
      <c r="AU14" s="1207"/>
      <c r="AV14" s="1207"/>
      <c r="AW14" s="1207"/>
      <c r="AX14" s="1207"/>
      <c r="AY14" s="1207"/>
      <c r="AZ14" s="1207"/>
      <c r="BA14" s="1207"/>
      <c r="BB14" s="1207"/>
      <c r="BC14" s="1207"/>
      <c r="BD14" s="1207"/>
      <c r="BE14" s="1207"/>
      <c r="BF14" s="1207"/>
      <c r="BG14" s="1207"/>
      <c r="BH14" s="1207"/>
      <c r="BI14" s="1207"/>
      <c r="BJ14" s="1207"/>
      <c r="BK14" s="1207"/>
      <c r="BL14" s="1207"/>
      <c r="BM14" s="1207"/>
      <c r="BN14" s="1207"/>
      <c r="BO14" s="1207"/>
      <c r="BP14" s="1207"/>
      <c r="BQ14" s="1207"/>
      <c r="BR14" s="1207"/>
      <c r="BS14" s="1207"/>
      <c r="BT14" s="1207"/>
      <c r="BU14" s="1207"/>
      <c r="BV14" s="1207"/>
      <c r="BW14" s="1207"/>
      <c r="BX14" s="1207"/>
      <c r="BY14" s="1207"/>
      <c r="BZ14" s="1207"/>
      <c r="CA14" s="1207"/>
      <c r="CB14" s="1207"/>
      <c r="CC14" s="1207"/>
      <c r="CD14" s="1207"/>
      <c r="CE14" s="1207"/>
      <c r="CF14" s="1207"/>
      <c r="CG14" s="1207"/>
      <c r="CH14" s="1207"/>
      <c r="CI14" s="1207"/>
      <c r="CJ14" s="1207"/>
      <c r="CK14" s="1207"/>
      <c r="CL14" s="1207"/>
      <c r="CM14" s="1207"/>
      <c r="CN14" s="1207"/>
      <c r="CO14" s="1207"/>
      <c r="CP14" s="1207"/>
      <c r="CQ14" s="1207"/>
      <c r="CR14" s="1207"/>
      <c r="CS14" s="1207"/>
      <c r="CT14" s="1207"/>
      <c r="CU14" s="1207"/>
      <c r="CV14" s="1207"/>
      <c r="CW14" s="1207"/>
      <c r="CX14" s="1207"/>
      <c r="CY14" s="1207"/>
      <c r="CZ14" s="1207"/>
      <c r="DA14" s="1207"/>
      <c r="DB14" s="1207"/>
      <c r="DC14" s="1207"/>
      <c r="DD14" s="1207"/>
      <c r="DE14" s="1207"/>
    </row>
    <row r="15" spans="1:109" s="253" customFormat="1" ht="13.2" x14ac:dyDescent="0.2">
      <c r="A15" s="255"/>
      <c r="B15" s="1207"/>
      <c r="C15" s="1207"/>
      <c r="D15" s="1207"/>
      <c r="E15" s="1207"/>
      <c r="F15" s="1207"/>
      <c r="G15" s="1207"/>
      <c r="H15" s="1207"/>
      <c r="I15" s="1207"/>
      <c r="J15" s="1207"/>
      <c r="K15" s="1207"/>
      <c r="L15" s="1207"/>
      <c r="M15" s="1207"/>
      <c r="N15" s="1207"/>
      <c r="O15" s="1207"/>
      <c r="P15" s="1207"/>
      <c r="Q15" s="1207"/>
      <c r="R15" s="1207"/>
      <c r="S15" s="1207"/>
      <c r="T15" s="1207"/>
      <c r="U15" s="1207"/>
      <c r="V15" s="1207"/>
      <c r="W15" s="1207"/>
      <c r="X15" s="1207"/>
      <c r="Y15" s="1207"/>
      <c r="Z15" s="1207"/>
      <c r="AA15" s="1207"/>
      <c r="AB15" s="1207"/>
      <c r="AC15" s="1207"/>
      <c r="AD15" s="1207"/>
      <c r="AE15" s="1207"/>
      <c r="AF15" s="1207"/>
      <c r="AG15" s="1207"/>
      <c r="AH15" s="1207"/>
      <c r="AI15" s="1207"/>
      <c r="AJ15" s="1207"/>
      <c r="AK15" s="1207"/>
      <c r="AL15" s="1207"/>
      <c r="AM15" s="1207"/>
      <c r="AN15" s="1207"/>
      <c r="AO15" s="1207"/>
      <c r="AP15" s="1207"/>
      <c r="AQ15" s="1207"/>
      <c r="AR15" s="1207"/>
      <c r="AS15" s="1207"/>
      <c r="AT15" s="1207"/>
      <c r="AU15" s="1207"/>
      <c r="AV15" s="1207"/>
      <c r="AW15" s="1207"/>
      <c r="AX15" s="1207"/>
      <c r="AY15" s="1207"/>
      <c r="AZ15" s="1207"/>
      <c r="BA15" s="1207"/>
      <c r="BB15" s="1207"/>
      <c r="BC15" s="1207"/>
      <c r="BD15" s="1207"/>
      <c r="BE15" s="1207"/>
      <c r="BF15" s="1207"/>
      <c r="BG15" s="1207"/>
      <c r="BH15" s="1207"/>
      <c r="BI15" s="1207"/>
      <c r="BJ15" s="1207"/>
      <c r="BK15" s="1207"/>
      <c r="BL15" s="1207"/>
      <c r="BM15" s="1207"/>
      <c r="BN15" s="1207"/>
      <c r="BO15" s="1207"/>
      <c r="BP15" s="1207"/>
      <c r="BQ15" s="1207"/>
      <c r="BR15" s="1207"/>
      <c r="BS15" s="1207"/>
      <c r="BT15" s="1207"/>
      <c r="BU15" s="1207"/>
      <c r="BV15" s="1207"/>
      <c r="BW15" s="1207"/>
      <c r="BX15" s="1207"/>
      <c r="BY15" s="1207"/>
      <c r="BZ15" s="1207"/>
      <c r="CA15" s="1207"/>
      <c r="CB15" s="1207"/>
      <c r="CC15" s="1207"/>
      <c r="CD15" s="1207"/>
      <c r="CE15" s="1207"/>
      <c r="CF15" s="1207"/>
      <c r="CG15" s="1207"/>
      <c r="CH15" s="1207"/>
      <c r="CI15" s="1207"/>
      <c r="CJ15" s="1207"/>
      <c r="CK15" s="1207"/>
      <c r="CL15" s="1207"/>
      <c r="CM15" s="1207"/>
      <c r="CN15" s="1207"/>
      <c r="CO15" s="1207"/>
      <c r="CP15" s="1207"/>
      <c r="CQ15" s="1207"/>
      <c r="CR15" s="1207"/>
      <c r="CS15" s="1207"/>
      <c r="CT15" s="1207"/>
      <c r="CU15" s="1207"/>
      <c r="CV15" s="1207"/>
      <c r="CW15" s="1207"/>
      <c r="CX15" s="1207"/>
      <c r="CY15" s="1207"/>
      <c r="CZ15" s="1207"/>
      <c r="DA15" s="1207"/>
      <c r="DB15" s="1207"/>
      <c r="DC15" s="1207"/>
      <c r="DD15" s="1207"/>
      <c r="DE15" s="1207"/>
    </row>
    <row r="16" spans="1:109" s="253" customFormat="1" ht="13.2" x14ac:dyDescent="0.2">
      <c r="A16" s="255"/>
      <c r="B16" s="1207"/>
      <c r="C16" s="1207"/>
      <c r="D16" s="1207"/>
      <c r="E16" s="1207"/>
      <c r="F16" s="1207"/>
      <c r="G16" s="1207"/>
      <c r="H16" s="1207"/>
      <c r="I16" s="1207"/>
      <c r="J16" s="1207"/>
      <c r="K16" s="1207"/>
      <c r="L16" s="1207"/>
      <c r="M16" s="1207"/>
      <c r="N16" s="1207"/>
      <c r="O16" s="1207"/>
      <c r="P16" s="1207"/>
      <c r="Q16" s="1207"/>
      <c r="R16" s="1207"/>
      <c r="S16" s="1207"/>
      <c r="T16" s="1207"/>
      <c r="U16" s="1207"/>
      <c r="V16" s="1207"/>
      <c r="W16" s="1207"/>
      <c r="X16" s="1207"/>
      <c r="Y16" s="1207"/>
      <c r="Z16" s="1207"/>
      <c r="AA16" s="1207"/>
      <c r="AB16" s="1207"/>
      <c r="AC16" s="1207"/>
      <c r="AD16" s="1207"/>
      <c r="AE16" s="1207"/>
      <c r="AF16" s="1207"/>
      <c r="AG16" s="1207"/>
      <c r="AH16" s="1207"/>
      <c r="AI16" s="1207"/>
      <c r="AJ16" s="1207"/>
      <c r="AK16" s="1207"/>
      <c r="AL16" s="1207"/>
      <c r="AM16" s="1207"/>
      <c r="AN16" s="1207"/>
      <c r="AO16" s="1207"/>
      <c r="AP16" s="1207"/>
      <c r="AQ16" s="1207"/>
      <c r="AR16" s="1207"/>
      <c r="AS16" s="1207"/>
      <c r="AT16" s="1207"/>
      <c r="AU16" s="1207"/>
      <c r="AV16" s="1207"/>
      <c r="AW16" s="1207"/>
      <c r="AX16" s="1207"/>
      <c r="AY16" s="1207"/>
      <c r="AZ16" s="1207"/>
      <c r="BA16" s="1207"/>
      <c r="BB16" s="1207"/>
      <c r="BC16" s="1207"/>
      <c r="BD16" s="1207"/>
      <c r="BE16" s="1207"/>
      <c r="BF16" s="1207"/>
      <c r="BG16" s="1207"/>
      <c r="BH16" s="1207"/>
      <c r="BI16" s="1207"/>
      <c r="BJ16" s="1207"/>
      <c r="BK16" s="1207"/>
      <c r="BL16" s="1207"/>
      <c r="BM16" s="1207"/>
      <c r="BN16" s="1207"/>
      <c r="BO16" s="1207"/>
      <c r="BP16" s="1207"/>
      <c r="BQ16" s="1207"/>
      <c r="BR16" s="1207"/>
      <c r="BS16" s="1207"/>
      <c r="BT16" s="1207"/>
      <c r="BU16" s="1207"/>
      <c r="BV16" s="1207"/>
      <c r="BW16" s="1207"/>
      <c r="BX16" s="1207"/>
      <c r="BY16" s="1207"/>
      <c r="BZ16" s="1207"/>
      <c r="CA16" s="1207"/>
      <c r="CB16" s="1207"/>
      <c r="CC16" s="1207"/>
      <c r="CD16" s="1207"/>
      <c r="CE16" s="1207"/>
      <c r="CF16" s="1207"/>
      <c r="CG16" s="1207"/>
      <c r="CH16" s="1207"/>
      <c r="CI16" s="1207"/>
      <c r="CJ16" s="1207"/>
      <c r="CK16" s="1207"/>
      <c r="CL16" s="1207"/>
      <c r="CM16" s="1207"/>
      <c r="CN16" s="1207"/>
      <c r="CO16" s="1207"/>
      <c r="CP16" s="1207"/>
      <c r="CQ16" s="1207"/>
      <c r="CR16" s="1207"/>
      <c r="CS16" s="1207"/>
      <c r="CT16" s="1207"/>
      <c r="CU16" s="1207"/>
      <c r="CV16" s="1207"/>
      <c r="CW16" s="1207"/>
      <c r="CX16" s="1207"/>
      <c r="CY16" s="1207"/>
      <c r="CZ16" s="1207"/>
      <c r="DA16" s="1207"/>
      <c r="DB16" s="1207"/>
      <c r="DC16" s="1207"/>
      <c r="DD16" s="1207"/>
      <c r="DE16" s="1207"/>
    </row>
    <row r="17" spans="1:109" s="253" customFormat="1" ht="13.2" x14ac:dyDescent="0.2">
      <c r="A17" s="255"/>
      <c r="B17" s="1207"/>
      <c r="C17" s="1207"/>
      <c r="D17" s="1207"/>
      <c r="E17" s="1207"/>
      <c r="F17" s="1207"/>
      <c r="G17" s="1207"/>
      <c r="H17" s="1207"/>
      <c r="I17" s="1207"/>
      <c r="J17" s="1207"/>
      <c r="K17" s="1207"/>
      <c r="L17" s="1207"/>
      <c r="M17" s="1207"/>
      <c r="N17" s="1207"/>
      <c r="O17" s="1207"/>
      <c r="P17" s="1207"/>
      <c r="Q17" s="1207"/>
      <c r="R17" s="1207"/>
      <c r="S17" s="1207"/>
      <c r="T17" s="1207"/>
      <c r="U17" s="1207"/>
      <c r="V17" s="1207"/>
      <c r="W17" s="1207"/>
      <c r="X17" s="1207"/>
      <c r="Y17" s="1207"/>
      <c r="Z17" s="1207"/>
      <c r="AA17" s="1207"/>
      <c r="AB17" s="1207"/>
      <c r="AC17" s="1207"/>
      <c r="AD17" s="1207"/>
      <c r="AE17" s="1207"/>
      <c r="AF17" s="1207"/>
      <c r="AG17" s="1207"/>
      <c r="AH17" s="1207"/>
      <c r="AI17" s="1207"/>
      <c r="AJ17" s="1207"/>
      <c r="AK17" s="1207"/>
      <c r="AL17" s="1207"/>
      <c r="AM17" s="1207"/>
      <c r="AN17" s="1207"/>
      <c r="AO17" s="1207"/>
      <c r="AP17" s="1207"/>
      <c r="AQ17" s="1207"/>
      <c r="AR17" s="1207"/>
      <c r="AS17" s="1207"/>
      <c r="AT17" s="1207"/>
      <c r="AU17" s="1207"/>
      <c r="AV17" s="1207"/>
      <c r="AW17" s="1207"/>
      <c r="AX17" s="1207"/>
      <c r="AY17" s="1207"/>
      <c r="AZ17" s="1207"/>
      <c r="BA17" s="1207"/>
      <c r="BB17" s="1207"/>
      <c r="BC17" s="1207"/>
      <c r="BD17" s="1207"/>
      <c r="BE17" s="1207"/>
      <c r="BF17" s="1207"/>
      <c r="BG17" s="1207"/>
      <c r="BH17" s="1207"/>
      <c r="BI17" s="1207"/>
      <c r="BJ17" s="1207"/>
      <c r="BK17" s="1207"/>
      <c r="BL17" s="1207"/>
      <c r="BM17" s="1207"/>
      <c r="BN17" s="1207"/>
      <c r="BO17" s="1207"/>
      <c r="BP17" s="1207"/>
      <c r="BQ17" s="1207"/>
      <c r="BR17" s="1207"/>
      <c r="BS17" s="1207"/>
      <c r="BT17" s="1207"/>
      <c r="BU17" s="1207"/>
      <c r="BV17" s="1207"/>
      <c r="BW17" s="1207"/>
      <c r="BX17" s="1207"/>
      <c r="BY17" s="1207"/>
      <c r="BZ17" s="1207"/>
      <c r="CA17" s="1207"/>
      <c r="CB17" s="1207"/>
      <c r="CC17" s="1207"/>
      <c r="CD17" s="1207"/>
      <c r="CE17" s="1207"/>
      <c r="CF17" s="1207"/>
      <c r="CG17" s="1207"/>
      <c r="CH17" s="1207"/>
      <c r="CI17" s="1207"/>
      <c r="CJ17" s="1207"/>
      <c r="CK17" s="1207"/>
      <c r="CL17" s="1207"/>
      <c r="CM17" s="1207"/>
      <c r="CN17" s="1207"/>
      <c r="CO17" s="1207"/>
      <c r="CP17" s="1207"/>
      <c r="CQ17" s="1207"/>
      <c r="CR17" s="1207"/>
      <c r="CS17" s="1207"/>
      <c r="CT17" s="1207"/>
      <c r="CU17" s="1207"/>
      <c r="CV17" s="1207"/>
      <c r="CW17" s="1207"/>
      <c r="CX17" s="1207"/>
      <c r="CY17" s="1207"/>
      <c r="CZ17" s="1207"/>
      <c r="DA17" s="1207"/>
      <c r="DB17" s="1207"/>
      <c r="DC17" s="1207"/>
      <c r="DD17" s="1207"/>
      <c r="DE17" s="1207"/>
    </row>
    <row r="18" spans="1:109" s="253" customFormat="1" ht="13.2" x14ac:dyDescent="0.2">
      <c r="A18" s="255"/>
      <c r="B18" s="1207"/>
      <c r="C18" s="1207"/>
      <c r="D18" s="1207"/>
      <c r="E18" s="1207"/>
      <c r="F18" s="1207"/>
      <c r="G18" s="1207"/>
      <c r="H18" s="1207"/>
      <c r="I18" s="1207"/>
      <c r="J18" s="1207"/>
      <c r="K18" s="1207"/>
      <c r="L18" s="1207"/>
      <c r="M18" s="1207"/>
      <c r="N18" s="1207"/>
      <c r="O18" s="1207"/>
      <c r="P18" s="1207"/>
      <c r="Q18" s="1207"/>
      <c r="R18" s="1207"/>
      <c r="S18" s="1207"/>
      <c r="T18" s="1207"/>
      <c r="U18" s="1207"/>
      <c r="V18" s="1207"/>
      <c r="W18" s="1207"/>
      <c r="X18" s="1207"/>
      <c r="Y18" s="1207"/>
      <c r="Z18" s="1207"/>
      <c r="AA18" s="1207"/>
      <c r="AB18" s="1207"/>
      <c r="AC18" s="1207"/>
      <c r="AD18" s="1207"/>
      <c r="AE18" s="1207"/>
      <c r="AF18" s="1207"/>
      <c r="AG18" s="1207"/>
      <c r="AH18" s="1207"/>
      <c r="AI18" s="1207"/>
      <c r="AJ18" s="1207"/>
      <c r="AK18" s="1207"/>
      <c r="AL18" s="1207"/>
      <c r="AM18" s="1207"/>
      <c r="AN18" s="1207"/>
      <c r="AO18" s="1207"/>
      <c r="AP18" s="1207"/>
      <c r="AQ18" s="1207"/>
      <c r="AR18" s="1207"/>
      <c r="AS18" s="1207"/>
      <c r="AT18" s="1207"/>
      <c r="AU18" s="1207"/>
      <c r="AV18" s="1207"/>
      <c r="AW18" s="1207"/>
      <c r="AX18" s="1207"/>
      <c r="AY18" s="1207"/>
      <c r="AZ18" s="1207"/>
      <c r="BA18" s="1207"/>
      <c r="BB18" s="1207"/>
      <c r="BC18" s="1207"/>
      <c r="BD18" s="1207"/>
      <c r="BE18" s="1207"/>
      <c r="BF18" s="1207"/>
      <c r="BG18" s="1207"/>
      <c r="BH18" s="1207"/>
      <c r="BI18" s="1207"/>
      <c r="BJ18" s="1207"/>
      <c r="BK18" s="1207"/>
      <c r="BL18" s="1207"/>
      <c r="BM18" s="1207"/>
      <c r="BN18" s="1207"/>
      <c r="BO18" s="1207"/>
      <c r="BP18" s="1207"/>
      <c r="BQ18" s="1207"/>
      <c r="BR18" s="1207"/>
      <c r="BS18" s="1207"/>
      <c r="BT18" s="1207"/>
      <c r="BU18" s="1207"/>
      <c r="BV18" s="1207"/>
      <c r="BW18" s="1207"/>
      <c r="BX18" s="1207"/>
      <c r="BY18" s="1207"/>
      <c r="BZ18" s="1207"/>
      <c r="CA18" s="1207"/>
      <c r="CB18" s="1207"/>
      <c r="CC18" s="1207"/>
      <c r="CD18" s="1207"/>
      <c r="CE18" s="1207"/>
      <c r="CF18" s="1207"/>
      <c r="CG18" s="1207"/>
      <c r="CH18" s="1207"/>
      <c r="CI18" s="1207"/>
      <c r="CJ18" s="1207"/>
      <c r="CK18" s="1207"/>
      <c r="CL18" s="1207"/>
      <c r="CM18" s="1207"/>
      <c r="CN18" s="1207"/>
      <c r="CO18" s="1207"/>
      <c r="CP18" s="1207"/>
      <c r="CQ18" s="1207"/>
      <c r="CR18" s="1207"/>
      <c r="CS18" s="1207"/>
      <c r="CT18" s="1207"/>
      <c r="CU18" s="1207"/>
      <c r="CV18" s="1207"/>
      <c r="CW18" s="1207"/>
      <c r="CX18" s="1207"/>
      <c r="CY18" s="1207"/>
      <c r="CZ18" s="1207"/>
      <c r="DA18" s="1207"/>
      <c r="DB18" s="1207"/>
      <c r="DC18" s="1207"/>
      <c r="DD18" s="1207"/>
      <c r="DE18" s="1207"/>
    </row>
    <row r="19" spans="1:109" ht="13.2" x14ac:dyDescent="0.2">
      <c r="DD19" s="255"/>
      <c r="DE19" s="255"/>
    </row>
    <row r="20" spans="1:109" ht="13.2" x14ac:dyDescent="0.2">
      <c r="DD20" s="255"/>
      <c r="DE20" s="255"/>
    </row>
    <row r="21" spans="1:109" ht="17.25" customHeight="1" x14ac:dyDescent="0.2">
      <c r="B21" s="1208"/>
      <c r="C21" s="257"/>
      <c r="D21" s="257"/>
      <c r="E21" s="257"/>
      <c r="F21" s="257"/>
      <c r="G21" s="257"/>
      <c r="H21" s="257"/>
      <c r="I21" s="257"/>
      <c r="J21" s="257"/>
      <c r="K21" s="257"/>
      <c r="L21" s="257"/>
      <c r="M21" s="257"/>
      <c r="N21" s="1209"/>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9"/>
      <c r="AU21" s="257"/>
      <c r="AV21" s="257"/>
      <c r="AW21" s="257"/>
      <c r="AX21" s="257"/>
      <c r="AY21" s="257"/>
      <c r="AZ21" s="257"/>
      <c r="BA21" s="257"/>
      <c r="BB21" s="257"/>
      <c r="BC21" s="257"/>
      <c r="BD21" s="257"/>
      <c r="BE21" s="257"/>
      <c r="BF21" s="1209"/>
      <c r="BG21" s="257"/>
      <c r="BH21" s="257"/>
      <c r="BI21" s="257"/>
      <c r="BJ21" s="257"/>
      <c r="BK21" s="257"/>
      <c r="BL21" s="257"/>
      <c r="BM21" s="257"/>
      <c r="BN21" s="257"/>
      <c r="BO21" s="257"/>
      <c r="BP21" s="257"/>
      <c r="BQ21" s="257"/>
      <c r="BR21" s="1209"/>
      <c r="BS21" s="257"/>
      <c r="BT21" s="257"/>
      <c r="BU21" s="257"/>
      <c r="BV21" s="257"/>
      <c r="BW21" s="257"/>
      <c r="BX21" s="257"/>
      <c r="BY21" s="257"/>
      <c r="BZ21" s="257"/>
      <c r="CA21" s="257"/>
      <c r="CB21" s="257"/>
      <c r="CC21" s="257"/>
      <c r="CD21" s="1209"/>
      <c r="CE21" s="257"/>
      <c r="CF21" s="257"/>
      <c r="CG21" s="257"/>
      <c r="CH21" s="257"/>
      <c r="CI21" s="257"/>
      <c r="CJ21" s="257"/>
      <c r="CK21" s="257"/>
      <c r="CL21" s="257"/>
      <c r="CM21" s="257"/>
      <c r="CN21" s="257"/>
      <c r="CO21" s="257"/>
      <c r="CP21" s="1209"/>
      <c r="CQ21" s="257"/>
      <c r="CR21" s="257"/>
      <c r="CS21" s="257"/>
      <c r="CT21" s="257"/>
      <c r="CU21" s="257"/>
      <c r="CV21" s="257"/>
      <c r="CW21" s="257"/>
      <c r="CX21" s="257"/>
      <c r="CY21" s="257"/>
      <c r="CZ21" s="257"/>
      <c r="DA21" s="257"/>
      <c r="DB21" s="1209"/>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10"/>
      <c r="DD40" s="1210"/>
      <c r="DE40" s="255"/>
    </row>
    <row r="41" spans="2:109" ht="16.2" x14ac:dyDescent="0.2">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11"/>
      <c r="I42" s="1212"/>
      <c r="J42" s="1212"/>
      <c r="K42" s="1212"/>
      <c r="AM42" s="1211"/>
      <c r="AN42" s="1211" t="s">
        <v>558</v>
      </c>
      <c r="AP42" s="1212"/>
      <c r="AQ42" s="1212"/>
      <c r="AR42" s="1212"/>
      <c r="AY42" s="1211"/>
      <c r="BA42" s="1212"/>
      <c r="BB42" s="1212"/>
      <c r="BC42" s="1212"/>
      <c r="BK42" s="1211"/>
      <c r="BM42" s="1212"/>
      <c r="BN42" s="1212"/>
      <c r="BO42" s="1212"/>
      <c r="BW42" s="1211"/>
      <c r="BY42" s="1212"/>
      <c r="BZ42" s="1212"/>
      <c r="CA42" s="1212"/>
      <c r="CI42" s="1211"/>
      <c r="CK42" s="1212"/>
      <c r="CL42" s="1212"/>
      <c r="CM42" s="1212"/>
      <c r="CU42" s="1211"/>
      <c r="CW42" s="1212"/>
      <c r="CX42" s="1212"/>
      <c r="CY42" s="1212"/>
    </row>
    <row r="43" spans="2:109" ht="13.5" customHeight="1" x14ac:dyDescent="0.2">
      <c r="B43" s="259"/>
      <c r="AN43" s="1213" t="s">
        <v>559</v>
      </c>
      <c r="AO43" s="1214"/>
      <c r="AP43" s="1214"/>
      <c r="AQ43" s="1214"/>
      <c r="AR43" s="1214"/>
      <c r="AS43" s="1214"/>
      <c r="AT43" s="1214"/>
      <c r="AU43" s="1214"/>
      <c r="AV43" s="1214"/>
      <c r="AW43" s="1214"/>
      <c r="AX43" s="1214"/>
      <c r="AY43" s="1214"/>
      <c r="AZ43" s="1214"/>
      <c r="BA43" s="1214"/>
      <c r="BB43" s="1214"/>
      <c r="BC43" s="1214"/>
      <c r="BD43" s="1214"/>
      <c r="BE43" s="1214"/>
      <c r="BF43" s="1214"/>
      <c r="BG43" s="1214"/>
      <c r="BH43" s="1214"/>
      <c r="BI43" s="1214"/>
      <c r="BJ43" s="1214"/>
      <c r="BK43" s="1214"/>
      <c r="BL43" s="1214"/>
      <c r="BM43" s="1214"/>
      <c r="BN43" s="1214"/>
      <c r="BO43" s="1214"/>
      <c r="BP43" s="1214"/>
      <c r="BQ43" s="1214"/>
      <c r="BR43" s="1214"/>
      <c r="BS43" s="1214"/>
      <c r="BT43" s="1214"/>
      <c r="BU43" s="1214"/>
      <c r="BV43" s="1214"/>
      <c r="BW43" s="1214"/>
      <c r="BX43" s="1214"/>
      <c r="BY43" s="1214"/>
      <c r="BZ43" s="1214"/>
      <c r="CA43" s="1214"/>
      <c r="CB43" s="1214"/>
      <c r="CC43" s="1214"/>
      <c r="CD43" s="1214"/>
      <c r="CE43" s="1214"/>
      <c r="CF43" s="1214"/>
      <c r="CG43" s="1214"/>
      <c r="CH43" s="1214"/>
      <c r="CI43" s="1214"/>
      <c r="CJ43" s="1214"/>
      <c r="CK43" s="1214"/>
      <c r="CL43" s="1214"/>
      <c r="CM43" s="1214"/>
      <c r="CN43" s="1214"/>
      <c r="CO43" s="1214"/>
      <c r="CP43" s="1214"/>
      <c r="CQ43" s="1214"/>
      <c r="CR43" s="1214"/>
      <c r="CS43" s="1214"/>
      <c r="CT43" s="1214"/>
      <c r="CU43" s="1214"/>
      <c r="CV43" s="1214"/>
      <c r="CW43" s="1214"/>
      <c r="CX43" s="1214"/>
      <c r="CY43" s="1214"/>
      <c r="CZ43" s="1214"/>
      <c r="DA43" s="1214"/>
      <c r="DB43" s="1214"/>
      <c r="DC43" s="1215"/>
    </row>
    <row r="44" spans="2:109" ht="13.2" x14ac:dyDescent="0.2">
      <c r="B44" s="259"/>
      <c r="AN44" s="1216"/>
      <c r="AO44" s="1217"/>
      <c r="AP44" s="1217"/>
      <c r="AQ44" s="1217"/>
      <c r="AR44" s="1217"/>
      <c r="AS44" s="1217"/>
      <c r="AT44" s="1217"/>
      <c r="AU44" s="1217"/>
      <c r="AV44" s="1217"/>
      <c r="AW44" s="1217"/>
      <c r="AX44" s="1217"/>
      <c r="AY44" s="1217"/>
      <c r="AZ44" s="1217"/>
      <c r="BA44" s="1217"/>
      <c r="BB44" s="1217"/>
      <c r="BC44" s="1217"/>
      <c r="BD44" s="1217"/>
      <c r="BE44" s="1217"/>
      <c r="BF44" s="1217"/>
      <c r="BG44" s="1217"/>
      <c r="BH44" s="1217"/>
      <c r="BI44" s="1217"/>
      <c r="BJ44" s="1217"/>
      <c r="BK44" s="1217"/>
      <c r="BL44" s="1217"/>
      <c r="BM44" s="1217"/>
      <c r="BN44" s="1217"/>
      <c r="BO44" s="1217"/>
      <c r="BP44" s="1217"/>
      <c r="BQ44" s="1217"/>
      <c r="BR44" s="1217"/>
      <c r="BS44" s="1217"/>
      <c r="BT44" s="1217"/>
      <c r="BU44" s="1217"/>
      <c r="BV44" s="1217"/>
      <c r="BW44" s="1217"/>
      <c r="BX44" s="1217"/>
      <c r="BY44" s="1217"/>
      <c r="BZ44" s="1217"/>
      <c r="CA44" s="1217"/>
      <c r="CB44" s="1217"/>
      <c r="CC44" s="1217"/>
      <c r="CD44" s="1217"/>
      <c r="CE44" s="1217"/>
      <c r="CF44" s="1217"/>
      <c r="CG44" s="1217"/>
      <c r="CH44" s="1217"/>
      <c r="CI44" s="1217"/>
      <c r="CJ44" s="1217"/>
      <c r="CK44" s="1217"/>
      <c r="CL44" s="1217"/>
      <c r="CM44" s="1217"/>
      <c r="CN44" s="1217"/>
      <c r="CO44" s="1217"/>
      <c r="CP44" s="1217"/>
      <c r="CQ44" s="1217"/>
      <c r="CR44" s="1217"/>
      <c r="CS44" s="1217"/>
      <c r="CT44" s="1217"/>
      <c r="CU44" s="1217"/>
      <c r="CV44" s="1217"/>
      <c r="CW44" s="1217"/>
      <c r="CX44" s="1217"/>
      <c r="CY44" s="1217"/>
      <c r="CZ44" s="1217"/>
      <c r="DA44" s="1217"/>
      <c r="DB44" s="1217"/>
      <c r="DC44" s="1218"/>
    </row>
    <row r="45" spans="2:109" ht="13.2" x14ac:dyDescent="0.2">
      <c r="B45" s="259"/>
      <c r="AN45" s="1216"/>
      <c r="AO45" s="1217"/>
      <c r="AP45" s="1217"/>
      <c r="AQ45" s="1217"/>
      <c r="AR45" s="1217"/>
      <c r="AS45" s="1217"/>
      <c r="AT45" s="1217"/>
      <c r="AU45" s="1217"/>
      <c r="AV45" s="1217"/>
      <c r="AW45" s="1217"/>
      <c r="AX45" s="1217"/>
      <c r="AY45" s="1217"/>
      <c r="AZ45" s="1217"/>
      <c r="BA45" s="1217"/>
      <c r="BB45" s="1217"/>
      <c r="BC45" s="1217"/>
      <c r="BD45" s="1217"/>
      <c r="BE45" s="1217"/>
      <c r="BF45" s="1217"/>
      <c r="BG45" s="1217"/>
      <c r="BH45" s="1217"/>
      <c r="BI45" s="1217"/>
      <c r="BJ45" s="1217"/>
      <c r="BK45" s="1217"/>
      <c r="BL45" s="1217"/>
      <c r="BM45" s="1217"/>
      <c r="BN45" s="1217"/>
      <c r="BO45" s="1217"/>
      <c r="BP45" s="1217"/>
      <c r="BQ45" s="1217"/>
      <c r="BR45" s="1217"/>
      <c r="BS45" s="1217"/>
      <c r="BT45" s="1217"/>
      <c r="BU45" s="1217"/>
      <c r="BV45" s="1217"/>
      <c r="BW45" s="1217"/>
      <c r="BX45" s="1217"/>
      <c r="BY45" s="1217"/>
      <c r="BZ45" s="1217"/>
      <c r="CA45" s="1217"/>
      <c r="CB45" s="1217"/>
      <c r="CC45" s="1217"/>
      <c r="CD45" s="1217"/>
      <c r="CE45" s="1217"/>
      <c r="CF45" s="1217"/>
      <c r="CG45" s="1217"/>
      <c r="CH45" s="1217"/>
      <c r="CI45" s="1217"/>
      <c r="CJ45" s="1217"/>
      <c r="CK45" s="1217"/>
      <c r="CL45" s="1217"/>
      <c r="CM45" s="1217"/>
      <c r="CN45" s="1217"/>
      <c r="CO45" s="1217"/>
      <c r="CP45" s="1217"/>
      <c r="CQ45" s="1217"/>
      <c r="CR45" s="1217"/>
      <c r="CS45" s="1217"/>
      <c r="CT45" s="1217"/>
      <c r="CU45" s="1217"/>
      <c r="CV45" s="1217"/>
      <c r="CW45" s="1217"/>
      <c r="CX45" s="1217"/>
      <c r="CY45" s="1217"/>
      <c r="CZ45" s="1217"/>
      <c r="DA45" s="1217"/>
      <c r="DB45" s="1217"/>
      <c r="DC45" s="1218"/>
    </row>
    <row r="46" spans="2:109" ht="13.2" x14ac:dyDescent="0.2">
      <c r="B46" s="259"/>
      <c r="AN46" s="1216"/>
      <c r="AO46" s="1217"/>
      <c r="AP46" s="1217"/>
      <c r="AQ46" s="1217"/>
      <c r="AR46" s="1217"/>
      <c r="AS46" s="1217"/>
      <c r="AT46" s="1217"/>
      <c r="AU46" s="1217"/>
      <c r="AV46" s="1217"/>
      <c r="AW46" s="1217"/>
      <c r="AX46" s="1217"/>
      <c r="AY46" s="1217"/>
      <c r="AZ46" s="1217"/>
      <c r="BA46" s="1217"/>
      <c r="BB46" s="1217"/>
      <c r="BC46" s="1217"/>
      <c r="BD46" s="1217"/>
      <c r="BE46" s="1217"/>
      <c r="BF46" s="1217"/>
      <c r="BG46" s="1217"/>
      <c r="BH46" s="1217"/>
      <c r="BI46" s="1217"/>
      <c r="BJ46" s="1217"/>
      <c r="BK46" s="1217"/>
      <c r="BL46" s="1217"/>
      <c r="BM46" s="1217"/>
      <c r="BN46" s="1217"/>
      <c r="BO46" s="1217"/>
      <c r="BP46" s="1217"/>
      <c r="BQ46" s="1217"/>
      <c r="BR46" s="1217"/>
      <c r="BS46" s="1217"/>
      <c r="BT46" s="1217"/>
      <c r="BU46" s="1217"/>
      <c r="BV46" s="1217"/>
      <c r="BW46" s="1217"/>
      <c r="BX46" s="1217"/>
      <c r="BY46" s="1217"/>
      <c r="BZ46" s="1217"/>
      <c r="CA46" s="1217"/>
      <c r="CB46" s="1217"/>
      <c r="CC46" s="1217"/>
      <c r="CD46" s="1217"/>
      <c r="CE46" s="1217"/>
      <c r="CF46" s="1217"/>
      <c r="CG46" s="1217"/>
      <c r="CH46" s="1217"/>
      <c r="CI46" s="1217"/>
      <c r="CJ46" s="1217"/>
      <c r="CK46" s="1217"/>
      <c r="CL46" s="1217"/>
      <c r="CM46" s="1217"/>
      <c r="CN46" s="1217"/>
      <c r="CO46" s="1217"/>
      <c r="CP46" s="1217"/>
      <c r="CQ46" s="1217"/>
      <c r="CR46" s="1217"/>
      <c r="CS46" s="1217"/>
      <c r="CT46" s="1217"/>
      <c r="CU46" s="1217"/>
      <c r="CV46" s="1217"/>
      <c r="CW46" s="1217"/>
      <c r="CX46" s="1217"/>
      <c r="CY46" s="1217"/>
      <c r="CZ46" s="1217"/>
      <c r="DA46" s="1217"/>
      <c r="DB46" s="1217"/>
      <c r="DC46" s="1218"/>
    </row>
    <row r="47" spans="2:109" ht="13.2" x14ac:dyDescent="0.2">
      <c r="B47" s="259"/>
      <c r="AN47" s="1219"/>
      <c r="AO47" s="1220"/>
      <c r="AP47" s="1220"/>
      <c r="AQ47" s="1220"/>
      <c r="AR47" s="1220"/>
      <c r="AS47" s="1220"/>
      <c r="AT47" s="1220"/>
      <c r="AU47" s="1220"/>
      <c r="AV47" s="1220"/>
      <c r="AW47" s="1220"/>
      <c r="AX47" s="1220"/>
      <c r="AY47" s="1220"/>
      <c r="AZ47" s="1220"/>
      <c r="BA47" s="1220"/>
      <c r="BB47" s="1220"/>
      <c r="BC47" s="1220"/>
      <c r="BD47" s="1220"/>
      <c r="BE47" s="1220"/>
      <c r="BF47" s="1220"/>
      <c r="BG47" s="1220"/>
      <c r="BH47" s="1220"/>
      <c r="BI47" s="1220"/>
      <c r="BJ47" s="1220"/>
      <c r="BK47" s="1220"/>
      <c r="BL47" s="1220"/>
      <c r="BM47" s="1220"/>
      <c r="BN47" s="1220"/>
      <c r="BO47" s="1220"/>
      <c r="BP47" s="1220"/>
      <c r="BQ47" s="1220"/>
      <c r="BR47" s="1220"/>
      <c r="BS47" s="1220"/>
      <c r="BT47" s="1220"/>
      <c r="BU47" s="1220"/>
      <c r="BV47" s="1220"/>
      <c r="BW47" s="1220"/>
      <c r="BX47" s="1220"/>
      <c r="BY47" s="1220"/>
      <c r="BZ47" s="1220"/>
      <c r="CA47" s="1220"/>
      <c r="CB47" s="1220"/>
      <c r="CC47" s="1220"/>
      <c r="CD47" s="1220"/>
      <c r="CE47" s="1220"/>
      <c r="CF47" s="1220"/>
      <c r="CG47" s="1220"/>
      <c r="CH47" s="1220"/>
      <c r="CI47" s="1220"/>
      <c r="CJ47" s="1220"/>
      <c r="CK47" s="1220"/>
      <c r="CL47" s="1220"/>
      <c r="CM47" s="1220"/>
      <c r="CN47" s="1220"/>
      <c r="CO47" s="1220"/>
      <c r="CP47" s="1220"/>
      <c r="CQ47" s="1220"/>
      <c r="CR47" s="1220"/>
      <c r="CS47" s="1220"/>
      <c r="CT47" s="1220"/>
      <c r="CU47" s="1220"/>
      <c r="CV47" s="1220"/>
      <c r="CW47" s="1220"/>
      <c r="CX47" s="1220"/>
      <c r="CY47" s="1220"/>
      <c r="CZ47" s="1220"/>
      <c r="DA47" s="1220"/>
      <c r="DB47" s="1220"/>
      <c r="DC47" s="1221"/>
    </row>
    <row r="48" spans="2:109" ht="13.2" x14ac:dyDescent="0.2">
      <c r="B48" s="259"/>
      <c r="H48" s="1222"/>
      <c r="I48" s="1222"/>
      <c r="J48" s="1222"/>
      <c r="AN48" s="1222"/>
      <c r="AO48" s="1222"/>
      <c r="AP48" s="1222"/>
      <c r="AZ48" s="1222"/>
      <c r="BA48" s="1222"/>
      <c r="BB48" s="1222"/>
      <c r="BL48" s="1222"/>
      <c r="BM48" s="1222"/>
      <c r="BN48" s="1222"/>
      <c r="BX48" s="1222"/>
      <c r="BY48" s="1222"/>
      <c r="BZ48" s="1222"/>
      <c r="CJ48" s="1222"/>
      <c r="CK48" s="1222"/>
      <c r="CL48" s="1222"/>
      <c r="CV48" s="1222"/>
      <c r="CW48" s="1222"/>
      <c r="CX48" s="1222"/>
    </row>
    <row r="49" spans="1:109" ht="13.2" x14ac:dyDescent="0.2">
      <c r="B49" s="259"/>
      <c r="AN49" s="255" t="s">
        <v>560</v>
      </c>
    </row>
    <row r="50" spans="1:109" ht="13.2" x14ac:dyDescent="0.2">
      <c r="B50" s="259"/>
      <c r="G50" s="1223"/>
      <c r="H50" s="1223"/>
      <c r="I50" s="1223"/>
      <c r="J50" s="1223"/>
      <c r="K50" s="1224"/>
      <c r="L50" s="1224"/>
      <c r="M50" s="1225"/>
      <c r="N50" s="1225"/>
      <c r="AN50" s="1226"/>
      <c r="AO50" s="1227"/>
      <c r="AP50" s="1227"/>
      <c r="AQ50" s="1227"/>
      <c r="AR50" s="1227"/>
      <c r="AS50" s="1227"/>
      <c r="AT50" s="1227"/>
      <c r="AU50" s="1227"/>
      <c r="AV50" s="1227"/>
      <c r="AW50" s="1227"/>
      <c r="AX50" s="1227"/>
      <c r="AY50" s="1227"/>
      <c r="AZ50" s="1227"/>
      <c r="BA50" s="1227"/>
      <c r="BB50" s="1227"/>
      <c r="BC50" s="1227"/>
      <c r="BD50" s="1227"/>
      <c r="BE50" s="1227"/>
      <c r="BF50" s="1227"/>
      <c r="BG50" s="1227"/>
      <c r="BH50" s="1227"/>
      <c r="BI50" s="1227"/>
      <c r="BJ50" s="1227"/>
      <c r="BK50" s="1227"/>
      <c r="BL50" s="1227"/>
      <c r="BM50" s="1227"/>
      <c r="BN50" s="1227"/>
      <c r="BO50" s="1228"/>
      <c r="BP50" s="1229" t="s">
        <v>523</v>
      </c>
      <c r="BQ50" s="1229"/>
      <c r="BR50" s="1229"/>
      <c r="BS50" s="1229"/>
      <c r="BT50" s="1229"/>
      <c r="BU50" s="1229"/>
      <c r="BV50" s="1229"/>
      <c r="BW50" s="1229"/>
      <c r="BX50" s="1229" t="s">
        <v>524</v>
      </c>
      <c r="BY50" s="1229"/>
      <c r="BZ50" s="1229"/>
      <c r="CA50" s="1229"/>
      <c r="CB50" s="1229"/>
      <c r="CC50" s="1229"/>
      <c r="CD50" s="1229"/>
      <c r="CE50" s="1229"/>
      <c r="CF50" s="1229" t="s">
        <v>525</v>
      </c>
      <c r="CG50" s="1229"/>
      <c r="CH50" s="1229"/>
      <c r="CI50" s="1229"/>
      <c r="CJ50" s="1229"/>
      <c r="CK50" s="1229"/>
      <c r="CL50" s="1229"/>
      <c r="CM50" s="1229"/>
      <c r="CN50" s="1229" t="s">
        <v>526</v>
      </c>
      <c r="CO50" s="1229"/>
      <c r="CP50" s="1229"/>
      <c r="CQ50" s="1229"/>
      <c r="CR50" s="1229"/>
      <c r="CS50" s="1229"/>
      <c r="CT50" s="1229"/>
      <c r="CU50" s="1229"/>
      <c r="CV50" s="1229" t="s">
        <v>527</v>
      </c>
      <c r="CW50" s="1229"/>
      <c r="CX50" s="1229"/>
      <c r="CY50" s="1229"/>
      <c r="CZ50" s="1229"/>
      <c r="DA50" s="1229"/>
      <c r="DB50" s="1229"/>
      <c r="DC50" s="1229"/>
    </row>
    <row r="51" spans="1:109" ht="13.5" customHeight="1" x14ac:dyDescent="0.2">
      <c r="B51" s="259"/>
      <c r="G51" s="1230"/>
      <c r="H51" s="1230"/>
      <c r="I51" s="1231"/>
      <c r="J51" s="1231"/>
      <c r="K51" s="1232"/>
      <c r="L51" s="1232"/>
      <c r="M51" s="1232"/>
      <c r="N51" s="1232"/>
      <c r="AM51" s="1222"/>
      <c r="AN51" s="1233" t="s">
        <v>561</v>
      </c>
      <c r="AO51" s="1233"/>
      <c r="AP51" s="1233"/>
      <c r="AQ51" s="1233"/>
      <c r="AR51" s="1233"/>
      <c r="AS51" s="1233"/>
      <c r="AT51" s="1233"/>
      <c r="AU51" s="1233"/>
      <c r="AV51" s="1233"/>
      <c r="AW51" s="1233"/>
      <c r="AX51" s="1233"/>
      <c r="AY51" s="1233"/>
      <c r="AZ51" s="1233"/>
      <c r="BA51" s="1233"/>
      <c r="BB51" s="1233" t="s">
        <v>562</v>
      </c>
      <c r="BC51" s="1233"/>
      <c r="BD51" s="1233"/>
      <c r="BE51" s="1233"/>
      <c r="BF51" s="1233"/>
      <c r="BG51" s="1233"/>
      <c r="BH51" s="1233"/>
      <c r="BI51" s="1233"/>
      <c r="BJ51" s="1233"/>
      <c r="BK51" s="1233"/>
      <c r="BL51" s="1233"/>
      <c r="BM51" s="1233"/>
      <c r="BN51" s="1233"/>
      <c r="BO51" s="1233"/>
      <c r="BP51" s="1234">
        <v>27.8</v>
      </c>
      <c r="BQ51" s="1234"/>
      <c r="BR51" s="1234"/>
      <c r="BS51" s="1234"/>
      <c r="BT51" s="1234"/>
      <c r="BU51" s="1234"/>
      <c r="BV51" s="1234"/>
      <c r="BW51" s="1234"/>
      <c r="BX51" s="1234">
        <v>32.1</v>
      </c>
      <c r="BY51" s="1234"/>
      <c r="BZ51" s="1234"/>
      <c r="CA51" s="1234"/>
      <c r="CB51" s="1234"/>
      <c r="CC51" s="1234"/>
      <c r="CD51" s="1234"/>
      <c r="CE51" s="1234"/>
      <c r="CF51" s="1234">
        <v>36.799999999999997</v>
      </c>
      <c r="CG51" s="1234"/>
      <c r="CH51" s="1234"/>
      <c r="CI51" s="1234"/>
      <c r="CJ51" s="1234"/>
      <c r="CK51" s="1234"/>
      <c r="CL51" s="1234"/>
      <c r="CM51" s="1234"/>
      <c r="CN51" s="1234">
        <v>32.200000000000003</v>
      </c>
      <c r="CO51" s="1234"/>
      <c r="CP51" s="1234"/>
      <c r="CQ51" s="1234"/>
      <c r="CR51" s="1234"/>
      <c r="CS51" s="1234"/>
      <c r="CT51" s="1234"/>
      <c r="CU51" s="1234"/>
      <c r="CV51" s="1234">
        <v>38</v>
      </c>
      <c r="CW51" s="1234"/>
      <c r="CX51" s="1234"/>
      <c r="CY51" s="1234"/>
      <c r="CZ51" s="1234"/>
      <c r="DA51" s="1234"/>
      <c r="DB51" s="1234"/>
      <c r="DC51" s="1234"/>
    </row>
    <row r="52" spans="1:109" ht="13.2" x14ac:dyDescent="0.2">
      <c r="B52" s="259"/>
      <c r="G52" s="1230"/>
      <c r="H52" s="1230"/>
      <c r="I52" s="1231"/>
      <c r="J52" s="1231"/>
      <c r="K52" s="1232"/>
      <c r="L52" s="1232"/>
      <c r="M52" s="1232"/>
      <c r="N52" s="1232"/>
      <c r="AM52" s="1222"/>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2" x14ac:dyDescent="0.2">
      <c r="A53" s="1212"/>
      <c r="B53" s="259"/>
      <c r="G53" s="1230"/>
      <c r="H53" s="1230"/>
      <c r="I53" s="1223"/>
      <c r="J53" s="1223"/>
      <c r="K53" s="1232"/>
      <c r="L53" s="1232"/>
      <c r="M53" s="1232"/>
      <c r="N53" s="1232"/>
      <c r="AM53" s="1222"/>
      <c r="AN53" s="1233"/>
      <c r="AO53" s="1233"/>
      <c r="AP53" s="1233"/>
      <c r="AQ53" s="1233"/>
      <c r="AR53" s="1233"/>
      <c r="AS53" s="1233"/>
      <c r="AT53" s="1233"/>
      <c r="AU53" s="1233"/>
      <c r="AV53" s="1233"/>
      <c r="AW53" s="1233"/>
      <c r="AX53" s="1233"/>
      <c r="AY53" s="1233"/>
      <c r="AZ53" s="1233"/>
      <c r="BA53" s="1233"/>
      <c r="BB53" s="1233" t="s">
        <v>563</v>
      </c>
      <c r="BC53" s="1233"/>
      <c r="BD53" s="1233"/>
      <c r="BE53" s="1233"/>
      <c r="BF53" s="1233"/>
      <c r="BG53" s="1233"/>
      <c r="BH53" s="1233"/>
      <c r="BI53" s="1233"/>
      <c r="BJ53" s="1233"/>
      <c r="BK53" s="1233"/>
      <c r="BL53" s="1233"/>
      <c r="BM53" s="1233"/>
      <c r="BN53" s="1233"/>
      <c r="BO53" s="1233"/>
      <c r="BP53" s="1234">
        <v>66.900000000000006</v>
      </c>
      <c r="BQ53" s="1234"/>
      <c r="BR53" s="1234"/>
      <c r="BS53" s="1234"/>
      <c r="BT53" s="1234"/>
      <c r="BU53" s="1234"/>
      <c r="BV53" s="1234"/>
      <c r="BW53" s="1234"/>
      <c r="BX53" s="1234">
        <v>67.7</v>
      </c>
      <c r="BY53" s="1234"/>
      <c r="BZ53" s="1234"/>
      <c r="CA53" s="1234"/>
      <c r="CB53" s="1234"/>
      <c r="CC53" s="1234"/>
      <c r="CD53" s="1234"/>
      <c r="CE53" s="1234"/>
      <c r="CF53" s="1234">
        <v>67.099999999999994</v>
      </c>
      <c r="CG53" s="1234"/>
      <c r="CH53" s="1234"/>
      <c r="CI53" s="1234"/>
      <c r="CJ53" s="1234"/>
      <c r="CK53" s="1234"/>
      <c r="CL53" s="1234"/>
      <c r="CM53" s="1234"/>
      <c r="CN53" s="1234">
        <v>68.099999999999994</v>
      </c>
      <c r="CO53" s="1234"/>
      <c r="CP53" s="1234"/>
      <c r="CQ53" s="1234"/>
      <c r="CR53" s="1234"/>
      <c r="CS53" s="1234"/>
      <c r="CT53" s="1234"/>
      <c r="CU53" s="1234"/>
      <c r="CV53" s="1234">
        <v>68.900000000000006</v>
      </c>
      <c r="CW53" s="1234"/>
      <c r="CX53" s="1234"/>
      <c r="CY53" s="1234"/>
      <c r="CZ53" s="1234"/>
      <c r="DA53" s="1234"/>
      <c r="DB53" s="1234"/>
      <c r="DC53" s="1234"/>
    </row>
    <row r="54" spans="1:109" ht="13.2" x14ac:dyDescent="0.2">
      <c r="A54" s="1212"/>
      <c r="B54" s="259"/>
      <c r="G54" s="1230"/>
      <c r="H54" s="1230"/>
      <c r="I54" s="1223"/>
      <c r="J54" s="1223"/>
      <c r="K54" s="1232"/>
      <c r="L54" s="1232"/>
      <c r="M54" s="1232"/>
      <c r="N54" s="1232"/>
      <c r="AM54" s="1222"/>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2" x14ac:dyDescent="0.2">
      <c r="A55" s="1212"/>
      <c r="B55" s="259"/>
      <c r="G55" s="1223"/>
      <c r="H55" s="1223"/>
      <c r="I55" s="1223"/>
      <c r="J55" s="1223"/>
      <c r="K55" s="1232"/>
      <c r="L55" s="1232"/>
      <c r="M55" s="1232"/>
      <c r="N55" s="1232"/>
      <c r="AN55" s="1229" t="s">
        <v>564</v>
      </c>
      <c r="AO55" s="1229"/>
      <c r="AP55" s="1229"/>
      <c r="AQ55" s="1229"/>
      <c r="AR55" s="1229"/>
      <c r="AS55" s="1229"/>
      <c r="AT55" s="1229"/>
      <c r="AU55" s="1229"/>
      <c r="AV55" s="1229"/>
      <c r="AW55" s="1229"/>
      <c r="AX55" s="1229"/>
      <c r="AY55" s="1229"/>
      <c r="AZ55" s="1229"/>
      <c r="BA55" s="1229"/>
      <c r="BB55" s="1233" t="s">
        <v>562</v>
      </c>
      <c r="BC55" s="1233"/>
      <c r="BD55" s="1233"/>
      <c r="BE55" s="1233"/>
      <c r="BF55" s="1233"/>
      <c r="BG55" s="1233"/>
      <c r="BH55" s="1233"/>
      <c r="BI55" s="1233"/>
      <c r="BJ55" s="1233"/>
      <c r="BK55" s="1233"/>
      <c r="BL55" s="1233"/>
      <c r="BM55" s="1233"/>
      <c r="BN55" s="1233"/>
      <c r="BO55" s="1233"/>
      <c r="BP55" s="1234">
        <v>5.4</v>
      </c>
      <c r="BQ55" s="1234"/>
      <c r="BR55" s="1234"/>
      <c r="BS55" s="1234"/>
      <c r="BT55" s="1234"/>
      <c r="BU55" s="1234"/>
      <c r="BV55" s="1234"/>
      <c r="BW55" s="1234"/>
      <c r="BX55" s="1234">
        <v>3.9</v>
      </c>
      <c r="BY55" s="1234"/>
      <c r="BZ55" s="1234"/>
      <c r="CA55" s="1234"/>
      <c r="CB55" s="1234"/>
      <c r="CC55" s="1234"/>
      <c r="CD55" s="1234"/>
      <c r="CE55" s="1234"/>
      <c r="CF55" s="1234">
        <v>0</v>
      </c>
      <c r="CG55" s="1234"/>
      <c r="CH55" s="1234"/>
      <c r="CI55" s="1234"/>
      <c r="CJ55" s="1234"/>
      <c r="CK55" s="1234"/>
      <c r="CL55" s="1234"/>
      <c r="CM55" s="1234"/>
      <c r="CN55" s="1234">
        <v>0</v>
      </c>
      <c r="CO55" s="1234"/>
      <c r="CP55" s="1234"/>
      <c r="CQ55" s="1234"/>
      <c r="CR55" s="1234"/>
      <c r="CS55" s="1234"/>
      <c r="CT55" s="1234"/>
      <c r="CU55" s="1234"/>
      <c r="CV55" s="1234">
        <v>0</v>
      </c>
      <c r="CW55" s="1234"/>
      <c r="CX55" s="1234"/>
      <c r="CY55" s="1234"/>
      <c r="CZ55" s="1234"/>
      <c r="DA55" s="1234"/>
      <c r="DB55" s="1234"/>
      <c r="DC55" s="1234"/>
    </row>
    <row r="56" spans="1:109" ht="13.2" x14ac:dyDescent="0.2">
      <c r="A56" s="1212"/>
      <c r="B56" s="259"/>
      <c r="G56" s="1223"/>
      <c r="H56" s="1223"/>
      <c r="I56" s="1223"/>
      <c r="J56" s="1223"/>
      <c r="K56" s="1232"/>
      <c r="L56" s="1232"/>
      <c r="M56" s="1232"/>
      <c r="N56" s="1232"/>
      <c r="AN56" s="1229"/>
      <c r="AO56" s="1229"/>
      <c r="AP56" s="1229"/>
      <c r="AQ56" s="1229"/>
      <c r="AR56" s="1229"/>
      <c r="AS56" s="1229"/>
      <c r="AT56" s="1229"/>
      <c r="AU56" s="1229"/>
      <c r="AV56" s="1229"/>
      <c r="AW56" s="1229"/>
      <c r="AX56" s="1229"/>
      <c r="AY56" s="1229"/>
      <c r="AZ56" s="1229"/>
      <c r="BA56" s="1229"/>
      <c r="BB56" s="1233"/>
      <c r="BC56" s="1233"/>
      <c r="BD56" s="1233"/>
      <c r="BE56" s="1233"/>
      <c r="BF56" s="1233"/>
      <c r="BG56" s="1233"/>
      <c r="BH56" s="1233"/>
      <c r="BI56" s="1233"/>
      <c r="BJ56" s="1233"/>
      <c r="BK56" s="1233"/>
      <c r="BL56" s="1233"/>
      <c r="BM56" s="1233"/>
      <c r="BN56" s="1233"/>
      <c r="BO56" s="1233"/>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1212" customFormat="1" ht="13.2" x14ac:dyDescent="0.2">
      <c r="B57" s="1235"/>
      <c r="G57" s="1223"/>
      <c r="H57" s="1223"/>
      <c r="I57" s="1236"/>
      <c r="J57" s="1236"/>
      <c r="K57" s="1232"/>
      <c r="L57" s="1232"/>
      <c r="M57" s="1232"/>
      <c r="N57" s="1232"/>
      <c r="AM57" s="255"/>
      <c r="AN57" s="1229"/>
      <c r="AO57" s="1229"/>
      <c r="AP57" s="1229"/>
      <c r="AQ57" s="1229"/>
      <c r="AR57" s="1229"/>
      <c r="AS57" s="1229"/>
      <c r="AT57" s="1229"/>
      <c r="AU57" s="1229"/>
      <c r="AV57" s="1229"/>
      <c r="AW57" s="1229"/>
      <c r="AX57" s="1229"/>
      <c r="AY57" s="1229"/>
      <c r="AZ57" s="1229"/>
      <c r="BA57" s="1229"/>
      <c r="BB57" s="1233" t="s">
        <v>563</v>
      </c>
      <c r="BC57" s="1233"/>
      <c r="BD57" s="1233"/>
      <c r="BE57" s="1233"/>
      <c r="BF57" s="1233"/>
      <c r="BG57" s="1233"/>
      <c r="BH57" s="1233"/>
      <c r="BI57" s="1233"/>
      <c r="BJ57" s="1233"/>
      <c r="BK57" s="1233"/>
      <c r="BL57" s="1233"/>
      <c r="BM57" s="1233"/>
      <c r="BN57" s="1233"/>
      <c r="BO57" s="1233"/>
      <c r="BP57" s="1234">
        <v>62.5</v>
      </c>
      <c r="BQ57" s="1234"/>
      <c r="BR57" s="1234"/>
      <c r="BS57" s="1234"/>
      <c r="BT57" s="1234"/>
      <c r="BU57" s="1234"/>
      <c r="BV57" s="1234"/>
      <c r="BW57" s="1234"/>
      <c r="BX57" s="1234">
        <v>63.1</v>
      </c>
      <c r="BY57" s="1234"/>
      <c r="BZ57" s="1234"/>
      <c r="CA57" s="1234"/>
      <c r="CB57" s="1234"/>
      <c r="CC57" s="1234"/>
      <c r="CD57" s="1234"/>
      <c r="CE57" s="1234"/>
      <c r="CF57" s="1234">
        <v>63.2</v>
      </c>
      <c r="CG57" s="1234"/>
      <c r="CH57" s="1234"/>
      <c r="CI57" s="1234"/>
      <c r="CJ57" s="1234"/>
      <c r="CK57" s="1234"/>
      <c r="CL57" s="1234"/>
      <c r="CM57" s="1234"/>
      <c r="CN57" s="1234">
        <v>64</v>
      </c>
      <c r="CO57" s="1234"/>
      <c r="CP57" s="1234"/>
      <c r="CQ57" s="1234"/>
      <c r="CR57" s="1234"/>
      <c r="CS57" s="1234"/>
      <c r="CT57" s="1234"/>
      <c r="CU57" s="1234"/>
      <c r="CV57" s="1234">
        <v>65.599999999999994</v>
      </c>
      <c r="CW57" s="1234"/>
      <c r="CX57" s="1234"/>
      <c r="CY57" s="1234"/>
      <c r="CZ57" s="1234"/>
      <c r="DA57" s="1234"/>
      <c r="DB57" s="1234"/>
      <c r="DC57" s="1234"/>
      <c r="DD57" s="1237"/>
      <c r="DE57" s="1235"/>
    </row>
    <row r="58" spans="1:109" s="1212" customFormat="1" ht="13.2" x14ac:dyDescent="0.2">
      <c r="A58" s="255"/>
      <c r="B58" s="1235"/>
      <c r="G58" s="1223"/>
      <c r="H58" s="1223"/>
      <c r="I58" s="1236"/>
      <c r="J58" s="1236"/>
      <c r="K58" s="1232"/>
      <c r="L58" s="1232"/>
      <c r="M58" s="1232"/>
      <c r="N58" s="1232"/>
      <c r="AM58" s="255"/>
      <c r="AN58" s="1229"/>
      <c r="AO58" s="1229"/>
      <c r="AP58" s="1229"/>
      <c r="AQ58" s="1229"/>
      <c r="AR58" s="1229"/>
      <c r="AS58" s="1229"/>
      <c r="AT58" s="1229"/>
      <c r="AU58" s="1229"/>
      <c r="AV58" s="1229"/>
      <c r="AW58" s="1229"/>
      <c r="AX58" s="1229"/>
      <c r="AY58" s="1229"/>
      <c r="AZ58" s="1229"/>
      <c r="BA58" s="1229"/>
      <c r="BB58" s="1233"/>
      <c r="BC58" s="1233"/>
      <c r="BD58" s="1233"/>
      <c r="BE58" s="1233"/>
      <c r="BF58" s="1233"/>
      <c r="BG58" s="1233"/>
      <c r="BH58" s="1233"/>
      <c r="BI58" s="1233"/>
      <c r="BJ58" s="1233"/>
      <c r="BK58" s="1233"/>
      <c r="BL58" s="1233"/>
      <c r="BM58" s="1233"/>
      <c r="BN58" s="1233"/>
      <c r="BO58" s="1233"/>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1237"/>
      <c r="DE58" s="1235"/>
    </row>
    <row r="59" spans="1:109" s="1212" customFormat="1" ht="13.2" x14ac:dyDescent="0.2">
      <c r="A59" s="255"/>
      <c r="B59" s="1235"/>
      <c r="K59" s="1238"/>
      <c r="L59" s="1238"/>
      <c r="M59" s="1238"/>
      <c r="N59" s="1238"/>
      <c r="AQ59" s="1238"/>
      <c r="AR59" s="1238"/>
      <c r="AS59" s="1238"/>
      <c r="AT59" s="1238"/>
      <c r="BC59" s="1238"/>
      <c r="BD59" s="1238"/>
      <c r="BE59" s="1238"/>
      <c r="BF59" s="1238"/>
      <c r="BO59" s="1238"/>
      <c r="BP59" s="1238"/>
      <c r="BQ59" s="1238"/>
      <c r="BR59" s="1238"/>
      <c r="CA59" s="1238"/>
      <c r="CB59" s="1238"/>
      <c r="CC59" s="1238"/>
      <c r="CD59" s="1238"/>
      <c r="CM59" s="1238"/>
      <c r="CN59" s="1238"/>
      <c r="CO59" s="1238"/>
      <c r="CP59" s="1238"/>
      <c r="CY59" s="1238"/>
      <c r="CZ59" s="1238"/>
      <c r="DA59" s="1238"/>
      <c r="DB59" s="1238"/>
      <c r="DC59" s="1238"/>
      <c r="DD59" s="1237"/>
      <c r="DE59" s="1235"/>
    </row>
    <row r="60" spans="1:109" s="1212" customFormat="1" ht="13.2" x14ac:dyDescent="0.2">
      <c r="A60" s="255"/>
      <c r="B60" s="1235"/>
      <c r="K60" s="1238"/>
      <c r="L60" s="1238"/>
      <c r="M60" s="1238"/>
      <c r="N60" s="1238"/>
      <c r="AQ60" s="1238"/>
      <c r="AR60" s="1238"/>
      <c r="AS60" s="1238"/>
      <c r="AT60" s="1238"/>
      <c r="BC60" s="1238"/>
      <c r="BD60" s="1238"/>
      <c r="BE60" s="1238"/>
      <c r="BF60" s="1238"/>
      <c r="BO60" s="1238"/>
      <c r="BP60" s="1238"/>
      <c r="BQ60" s="1238"/>
      <c r="BR60" s="1238"/>
      <c r="CA60" s="1238"/>
      <c r="CB60" s="1238"/>
      <c r="CC60" s="1238"/>
      <c r="CD60" s="1238"/>
      <c r="CM60" s="1238"/>
      <c r="CN60" s="1238"/>
      <c r="CO60" s="1238"/>
      <c r="CP60" s="1238"/>
      <c r="CY60" s="1238"/>
      <c r="CZ60" s="1238"/>
      <c r="DA60" s="1238"/>
      <c r="DB60" s="1238"/>
      <c r="DC60" s="1238"/>
      <c r="DD60" s="1237"/>
      <c r="DE60" s="1235"/>
    </row>
    <row r="61" spans="1:109" s="1212" customFormat="1" ht="13.2" x14ac:dyDescent="0.2">
      <c r="A61" s="255"/>
      <c r="B61" s="1239"/>
      <c r="C61" s="1240"/>
      <c r="D61" s="1240"/>
      <c r="E61" s="1240"/>
      <c r="F61" s="1240"/>
      <c r="G61" s="1240"/>
      <c r="H61" s="1240"/>
      <c r="I61" s="1240"/>
      <c r="J61" s="1240"/>
      <c r="K61" s="1240"/>
      <c r="L61" s="1240"/>
      <c r="M61" s="1241"/>
      <c r="N61" s="1241"/>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41"/>
      <c r="AT61" s="1241"/>
      <c r="AU61" s="1240"/>
      <c r="AV61" s="1240"/>
      <c r="AW61" s="1240"/>
      <c r="AX61" s="1240"/>
      <c r="AY61" s="1240"/>
      <c r="AZ61" s="1240"/>
      <c r="BA61" s="1240"/>
      <c r="BB61" s="1240"/>
      <c r="BC61" s="1240"/>
      <c r="BD61" s="1240"/>
      <c r="BE61" s="1241"/>
      <c r="BF61" s="1241"/>
      <c r="BG61" s="1240"/>
      <c r="BH61" s="1240"/>
      <c r="BI61" s="1240"/>
      <c r="BJ61" s="1240"/>
      <c r="BK61" s="1240"/>
      <c r="BL61" s="1240"/>
      <c r="BM61" s="1240"/>
      <c r="BN61" s="1240"/>
      <c r="BO61" s="1240"/>
      <c r="BP61" s="1240"/>
      <c r="BQ61" s="1241"/>
      <c r="BR61" s="1241"/>
      <c r="BS61" s="1240"/>
      <c r="BT61" s="1240"/>
      <c r="BU61" s="1240"/>
      <c r="BV61" s="1240"/>
      <c r="BW61" s="1240"/>
      <c r="BX61" s="1240"/>
      <c r="BY61" s="1240"/>
      <c r="BZ61" s="1240"/>
      <c r="CA61" s="1240"/>
      <c r="CB61" s="1240"/>
      <c r="CC61" s="1241"/>
      <c r="CD61" s="1241"/>
      <c r="CE61" s="1240"/>
      <c r="CF61" s="1240"/>
      <c r="CG61" s="1240"/>
      <c r="CH61" s="1240"/>
      <c r="CI61" s="1240"/>
      <c r="CJ61" s="1240"/>
      <c r="CK61" s="1240"/>
      <c r="CL61" s="1240"/>
      <c r="CM61" s="1240"/>
      <c r="CN61" s="1240"/>
      <c r="CO61" s="1241"/>
      <c r="CP61" s="1241"/>
      <c r="CQ61" s="1240"/>
      <c r="CR61" s="1240"/>
      <c r="CS61" s="1240"/>
      <c r="CT61" s="1240"/>
      <c r="CU61" s="1240"/>
      <c r="CV61" s="1240"/>
      <c r="CW61" s="1240"/>
      <c r="CX61" s="1240"/>
      <c r="CY61" s="1240"/>
      <c r="CZ61" s="1240"/>
      <c r="DA61" s="1241"/>
      <c r="DB61" s="1241"/>
      <c r="DC61" s="1241"/>
      <c r="DD61" s="1242"/>
      <c r="DE61" s="1235"/>
    </row>
    <row r="62" spans="1:109" ht="13.2" x14ac:dyDescent="0.2">
      <c r="B62" s="1210"/>
      <c r="C62" s="1210"/>
      <c r="D62" s="1210"/>
      <c r="E62" s="1210"/>
      <c r="F62" s="1210"/>
      <c r="G62" s="1210"/>
      <c r="H62" s="1210"/>
      <c r="I62" s="1210"/>
      <c r="J62" s="1210"/>
      <c r="K62" s="1210"/>
      <c r="L62" s="1210"/>
      <c r="M62" s="1210"/>
      <c r="N62" s="1210"/>
      <c r="O62" s="1210"/>
      <c r="P62" s="1210"/>
      <c r="Q62" s="1210"/>
      <c r="R62" s="1210"/>
      <c r="S62" s="1210"/>
      <c r="T62" s="1210"/>
      <c r="U62" s="1210"/>
      <c r="V62" s="1210"/>
      <c r="W62" s="1210"/>
      <c r="X62" s="1210"/>
      <c r="Y62" s="1210"/>
      <c r="Z62" s="1210"/>
      <c r="AA62" s="1210"/>
      <c r="AB62" s="1210"/>
      <c r="AC62" s="1210"/>
      <c r="AD62" s="1210"/>
      <c r="AE62" s="1210"/>
      <c r="AF62" s="1210"/>
      <c r="AG62" s="1210"/>
      <c r="AH62" s="1210"/>
      <c r="AI62" s="1210"/>
      <c r="AJ62" s="1210"/>
      <c r="AK62" s="1210"/>
      <c r="AL62" s="1210"/>
      <c r="AM62" s="1210"/>
      <c r="AN62" s="1210"/>
      <c r="AO62" s="1210"/>
      <c r="AP62" s="1210"/>
      <c r="AQ62" s="1210"/>
      <c r="AR62" s="1210"/>
      <c r="AS62" s="1210"/>
      <c r="AT62" s="1210"/>
      <c r="AU62" s="1210"/>
      <c r="AV62" s="1210"/>
      <c r="AW62" s="1210"/>
      <c r="AX62" s="1210"/>
      <c r="AY62" s="1210"/>
      <c r="AZ62" s="1210"/>
      <c r="BA62" s="1210"/>
      <c r="BB62" s="1210"/>
      <c r="BC62" s="1210"/>
      <c r="BD62" s="1210"/>
      <c r="BE62" s="1210"/>
      <c r="BF62" s="1210"/>
      <c r="BG62" s="1210"/>
      <c r="BH62" s="1210"/>
      <c r="BI62" s="1210"/>
      <c r="BJ62" s="1210"/>
      <c r="BK62" s="1210"/>
      <c r="BL62" s="1210"/>
      <c r="BM62" s="1210"/>
      <c r="BN62" s="1210"/>
      <c r="BO62" s="1210"/>
      <c r="BP62" s="1210"/>
      <c r="BQ62" s="1210"/>
      <c r="BR62" s="1210"/>
      <c r="BS62" s="1210"/>
      <c r="BT62" s="1210"/>
      <c r="BU62" s="1210"/>
      <c r="BV62" s="1210"/>
      <c r="BW62" s="1210"/>
      <c r="BX62" s="1210"/>
      <c r="BY62" s="1210"/>
      <c r="BZ62" s="1210"/>
      <c r="CA62" s="1210"/>
      <c r="CB62" s="1210"/>
      <c r="CC62" s="1210"/>
      <c r="CD62" s="1210"/>
      <c r="CE62" s="1210"/>
      <c r="CF62" s="1210"/>
      <c r="CG62" s="1210"/>
      <c r="CH62" s="1210"/>
      <c r="CI62" s="1210"/>
      <c r="CJ62" s="1210"/>
      <c r="CK62" s="1210"/>
      <c r="CL62" s="1210"/>
      <c r="CM62" s="1210"/>
      <c r="CN62" s="1210"/>
      <c r="CO62" s="1210"/>
      <c r="CP62" s="1210"/>
      <c r="CQ62" s="1210"/>
      <c r="CR62" s="1210"/>
      <c r="CS62" s="1210"/>
      <c r="CT62" s="1210"/>
      <c r="CU62" s="1210"/>
      <c r="CV62" s="1210"/>
      <c r="CW62" s="1210"/>
      <c r="CX62" s="1210"/>
      <c r="CY62" s="1210"/>
      <c r="CZ62" s="1210"/>
      <c r="DA62" s="1210"/>
      <c r="DB62" s="1210"/>
      <c r="DC62" s="1210"/>
      <c r="DD62" s="1210"/>
      <c r="DE62" s="255"/>
    </row>
    <row r="63" spans="1:109" ht="16.2" x14ac:dyDescent="0.2">
      <c r="B63" s="312" t="s">
        <v>565</v>
      </c>
    </row>
    <row r="64" spans="1:109" ht="13.2" x14ac:dyDescent="0.2">
      <c r="B64" s="259"/>
      <c r="G64" s="1211"/>
      <c r="I64" s="1243"/>
      <c r="J64" s="1243"/>
      <c r="K64" s="1243"/>
      <c r="L64" s="1243"/>
      <c r="M64" s="1243"/>
      <c r="N64" s="1244"/>
      <c r="AM64" s="1211"/>
      <c r="AN64" s="1211" t="s">
        <v>558</v>
      </c>
      <c r="AP64" s="1212"/>
      <c r="AQ64" s="1212"/>
      <c r="AR64" s="1212"/>
      <c r="AY64" s="1211"/>
      <c r="BA64" s="1212"/>
      <c r="BB64" s="1212"/>
      <c r="BC64" s="1212"/>
      <c r="BK64" s="1211"/>
      <c r="BM64" s="1212"/>
      <c r="BN64" s="1212"/>
      <c r="BO64" s="1212"/>
      <c r="BW64" s="1211"/>
      <c r="BY64" s="1212"/>
      <c r="BZ64" s="1212"/>
      <c r="CA64" s="1212"/>
      <c r="CI64" s="1211"/>
      <c r="CK64" s="1212"/>
      <c r="CL64" s="1212"/>
      <c r="CM64" s="1212"/>
      <c r="CU64" s="1211"/>
      <c r="CW64" s="1212"/>
      <c r="CX64" s="1212"/>
      <c r="CY64" s="1212"/>
    </row>
    <row r="65" spans="2:107" ht="13.2" x14ac:dyDescent="0.2">
      <c r="B65" s="259"/>
      <c r="AN65" s="1213" t="s">
        <v>566</v>
      </c>
      <c r="AO65" s="1214"/>
      <c r="AP65" s="1214"/>
      <c r="AQ65" s="1214"/>
      <c r="AR65" s="1214"/>
      <c r="AS65" s="1214"/>
      <c r="AT65" s="1214"/>
      <c r="AU65" s="1214"/>
      <c r="AV65" s="1214"/>
      <c r="AW65" s="1214"/>
      <c r="AX65" s="1214"/>
      <c r="AY65" s="1214"/>
      <c r="AZ65" s="1214"/>
      <c r="BA65" s="1214"/>
      <c r="BB65" s="1214"/>
      <c r="BC65" s="1214"/>
      <c r="BD65" s="1214"/>
      <c r="BE65" s="1214"/>
      <c r="BF65" s="1214"/>
      <c r="BG65" s="1214"/>
      <c r="BH65" s="1214"/>
      <c r="BI65" s="1214"/>
      <c r="BJ65" s="1214"/>
      <c r="BK65" s="1214"/>
      <c r="BL65" s="1214"/>
      <c r="BM65" s="1214"/>
      <c r="BN65" s="1214"/>
      <c r="BO65" s="1214"/>
      <c r="BP65" s="1214"/>
      <c r="BQ65" s="1214"/>
      <c r="BR65" s="1214"/>
      <c r="BS65" s="1214"/>
      <c r="BT65" s="1214"/>
      <c r="BU65" s="1214"/>
      <c r="BV65" s="1214"/>
      <c r="BW65" s="1214"/>
      <c r="BX65" s="1214"/>
      <c r="BY65" s="1214"/>
      <c r="BZ65" s="1214"/>
      <c r="CA65" s="1214"/>
      <c r="CB65" s="1214"/>
      <c r="CC65" s="1214"/>
      <c r="CD65" s="1214"/>
      <c r="CE65" s="1214"/>
      <c r="CF65" s="1214"/>
      <c r="CG65" s="1214"/>
      <c r="CH65" s="1214"/>
      <c r="CI65" s="1214"/>
      <c r="CJ65" s="1214"/>
      <c r="CK65" s="1214"/>
      <c r="CL65" s="1214"/>
      <c r="CM65" s="1214"/>
      <c r="CN65" s="1214"/>
      <c r="CO65" s="1214"/>
      <c r="CP65" s="1214"/>
      <c r="CQ65" s="1214"/>
      <c r="CR65" s="1214"/>
      <c r="CS65" s="1214"/>
      <c r="CT65" s="1214"/>
      <c r="CU65" s="1214"/>
      <c r="CV65" s="1214"/>
      <c r="CW65" s="1214"/>
      <c r="CX65" s="1214"/>
      <c r="CY65" s="1214"/>
      <c r="CZ65" s="1214"/>
      <c r="DA65" s="1214"/>
      <c r="DB65" s="1214"/>
      <c r="DC65" s="1215"/>
    </row>
    <row r="66" spans="2:107" ht="13.2" x14ac:dyDescent="0.2">
      <c r="B66" s="259"/>
      <c r="AN66" s="1216"/>
      <c r="AO66" s="1217"/>
      <c r="AP66" s="1217"/>
      <c r="AQ66" s="1217"/>
      <c r="AR66" s="1217"/>
      <c r="AS66" s="1217"/>
      <c r="AT66" s="1217"/>
      <c r="AU66" s="1217"/>
      <c r="AV66" s="1217"/>
      <c r="AW66" s="1217"/>
      <c r="AX66" s="1217"/>
      <c r="AY66" s="1217"/>
      <c r="AZ66" s="1217"/>
      <c r="BA66" s="1217"/>
      <c r="BB66" s="1217"/>
      <c r="BC66" s="1217"/>
      <c r="BD66" s="1217"/>
      <c r="BE66" s="1217"/>
      <c r="BF66" s="1217"/>
      <c r="BG66" s="1217"/>
      <c r="BH66" s="1217"/>
      <c r="BI66" s="1217"/>
      <c r="BJ66" s="1217"/>
      <c r="BK66" s="1217"/>
      <c r="BL66" s="1217"/>
      <c r="BM66" s="1217"/>
      <c r="BN66" s="1217"/>
      <c r="BO66" s="1217"/>
      <c r="BP66" s="1217"/>
      <c r="BQ66" s="1217"/>
      <c r="BR66" s="1217"/>
      <c r="BS66" s="1217"/>
      <c r="BT66" s="1217"/>
      <c r="BU66" s="1217"/>
      <c r="BV66" s="1217"/>
      <c r="BW66" s="1217"/>
      <c r="BX66" s="1217"/>
      <c r="BY66" s="1217"/>
      <c r="BZ66" s="1217"/>
      <c r="CA66" s="1217"/>
      <c r="CB66" s="1217"/>
      <c r="CC66" s="1217"/>
      <c r="CD66" s="1217"/>
      <c r="CE66" s="1217"/>
      <c r="CF66" s="1217"/>
      <c r="CG66" s="1217"/>
      <c r="CH66" s="1217"/>
      <c r="CI66" s="1217"/>
      <c r="CJ66" s="1217"/>
      <c r="CK66" s="1217"/>
      <c r="CL66" s="1217"/>
      <c r="CM66" s="1217"/>
      <c r="CN66" s="1217"/>
      <c r="CO66" s="1217"/>
      <c r="CP66" s="1217"/>
      <c r="CQ66" s="1217"/>
      <c r="CR66" s="1217"/>
      <c r="CS66" s="1217"/>
      <c r="CT66" s="1217"/>
      <c r="CU66" s="1217"/>
      <c r="CV66" s="1217"/>
      <c r="CW66" s="1217"/>
      <c r="CX66" s="1217"/>
      <c r="CY66" s="1217"/>
      <c r="CZ66" s="1217"/>
      <c r="DA66" s="1217"/>
      <c r="DB66" s="1217"/>
      <c r="DC66" s="1218"/>
    </row>
    <row r="67" spans="2:107" ht="13.2" x14ac:dyDescent="0.2">
      <c r="B67" s="259"/>
      <c r="AN67" s="1216"/>
      <c r="AO67" s="1217"/>
      <c r="AP67" s="1217"/>
      <c r="AQ67" s="1217"/>
      <c r="AR67" s="1217"/>
      <c r="AS67" s="1217"/>
      <c r="AT67" s="1217"/>
      <c r="AU67" s="1217"/>
      <c r="AV67" s="1217"/>
      <c r="AW67" s="1217"/>
      <c r="AX67" s="1217"/>
      <c r="AY67" s="1217"/>
      <c r="AZ67" s="1217"/>
      <c r="BA67" s="1217"/>
      <c r="BB67" s="1217"/>
      <c r="BC67" s="1217"/>
      <c r="BD67" s="1217"/>
      <c r="BE67" s="1217"/>
      <c r="BF67" s="1217"/>
      <c r="BG67" s="1217"/>
      <c r="BH67" s="1217"/>
      <c r="BI67" s="1217"/>
      <c r="BJ67" s="1217"/>
      <c r="BK67" s="1217"/>
      <c r="BL67" s="1217"/>
      <c r="BM67" s="1217"/>
      <c r="BN67" s="1217"/>
      <c r="BO67" s="1217"/>
      <c r="BP67" s="1217"/>
      <c r="BQ67" s="1217"/>
      <c r="BR67" s="1217"/>
      <c r="BS67" s="1217"/>
      <c r="BT67" s="1217"/>
      <c r="BU67" s="1217"/>
      <c r="BV67" s="1217"/>
      <c r="BW67" s="1217"/>
      <c r="BX67" s="1217"/>
      <c r="BY67" s="1217"/>
      <c r="BZ67" s="1217"/>
      <c r="CA67" s="1217"/>
      <c r="CB67" s="1217"/>
      <c r="CC67" s="1217"/>
      <c r="CD67" s="1217"/>
      <c r="CE67" s="1217"/>
      <c r="CF67" s="1217"/>
      <c r="CG67" s="1217"/>
      <c r="CH67" s="1217"/>
      <c r="CI67" s="1217"/>
      <c r="CJ67" s="1217"/>
      <c r="CK67" s="1217"/>
      <c r="CL67" s="1217"/>
      <c r="CM67" s="1217"/>
      <c r="CN67" s="1217"/>
      <c r="CO67" s="1217"/>
      <c r="CP67" s="1217"/>
      <c r="CQ67" s="1217"/>
      <c r="CR67" s="1217"/>
      <c r="CS67" s="1217"/>
      <c r="CT67" s="1217"/>
      <c r="CU67" s="1217"/>
      <c r="CV67" s="1217"/>
      <c r="CW67" s="1217"/>
      <c r="CX67" s="1217"/>
      <c r="CY67" s="1217"/>
      <c r="CZ67" s="1217"/>
      <c r="DA67" s="1217"/>
      <c r="DB67" s="1217"/>
      <c r="DC67" s="1218"/>
    </row>
    <row r="68" spans="2:107" ht="13.2" x14ac:dyDescent="0.2">
      <c r="B68" s="259"/>
      <c r="AN68" s="1216"/>
      <c r="AO68" s="1217"/>
      <c r="AP68" s="1217"/>
      <c r="AQ68" s="1217"/>
      <c r="AR68" s="1217"/>
      <c r="AS68" s="1217"/>
      <c r="AT68" s="1217"/>
      <c r="AU68" s="1217"/>
      <c r="AV68" s="1217"/>
      <c r="AW68" s="1217"/>
      <c r="AX68" s="1217"/>
      <c r="AY68" s="1217"/>
      <c r="AZ68" s="1217"/>
      <c r="BA68" s="1217"/>
      <c r="BB68" s="1217"/>
      <c r="BC68" s="1217"/>
      <c r="BD68" s="1217"/>
      <c r="BE68" s="1217"/>
      <c r="BF68" s="1217"/>
      <c r="BG68" s="1217"/>
      <c r="BH68" s="1217"/>
      <c r="BI68" s="1217"/>
      <c r="BJ68" s="1217"/>
      <c r="BK68" s="1217"/>
      <c r="BL68" s="1217"/>
      <c r="BM68" s="1217"/>
      <c r="BN68" s="1217"/>
      <c r="BO68" s="1217"/>
      <c r="BP68" s="1217"/>
      <c r="BQ68" s="1217"/>
      <c r="BR68" s="1217"/>
      <c r="BS68" s="1217"/>
      <c r="BT68" s="1217"/>
      <c r="BU68" s="1217"/>
      <c r="BV68" s="1217"/>
      <c r="BW68" s="1217"/>
      <c r="BX68" s="1217"/>
      <c r="BY68" s="1217"/>
      <c r="BZ68" s="1217"/>
      <c r="CA68" s="1217"/>
      <c r="CB68" s="1217"/>
      <c r="CC68" s="1217"/>
      <c r="CD68" s="1217"/>
      <c r="CE68" s="1217"/>
      <c r="CF68" s="1217"/>
      <c r="CG68" s="1217"/>
      <c r="CH68" s="1217"/>
      <c r="CI68" s="1217"/>
      <c r="CJ68" s="1217"/>
      <c r="CK68" s="1217"/>
      <c r="CL68" s="1217"/>
      <c r="CM68" s="1217"/>
      <c r="CN68" s="1217"/>
      <c r="CO68" s="1217"/>
      <c r="CP68" s="1217"/>
      <c r="CQ68" s="1217"/>
      <c r="CR68" s="1217"/>
      <c r="CS68" s="1217"/>
      <c r="CT68" s="1217"/>
      <c r="CU68" s="1217"/>
      <c r="CV68" s="1217"/>
      <c r="CW68" s="1217"/>
      <c r="CX68" s="1217"/>
      <c r="CY68" s="1217"/>
      <c r="CZ68" s="1217"/>
      <c r="DA68" s="1217"/>
      <c r="DB68" s="1217"/>
      <c r="DC68" s="1218"/>
    </row>
    <row r="69" spans="2:107" ht="13.2" x14ac:dyDescent="0.2">
      <c r="B69" s="259"/>
      <c r="AN69" s="1219"/>
      <c r="AO69" s="1220"/>
      <c r="AP69" s="1220"/>
      <c r="AQ69" s="1220"/>
      <c r="AR69" s="1220"/>
      <c r="AS69" s="1220"/>
      <c r="AT69" s="1220"/>
      <c r="AU69" s="1220"/>
      <c r="AV69" s="1220"/>
      <c r="AW69" s="1220"/>
      <c r="AX69" s="1220"/>
      <c r="AY69" s="1220"/>
      <c r="AZ69" s="1220"/>
      <c r="BA69" s="1220"/>
      <c r="BB69" s="1220"/>
      <c r="BC69" s="1220"/>
      <c r="BD69" s="1220"/>
      <c r="BE69" s="1220"/>
      <c r="BF69" s="1220"/>
      <c r="BG69" s="1220"/>
      <c r="BH69" s="1220"/>
      <c r="BI69" s="1220"/>
      <c r="BJ69" s="1220"/>
      <c r="BK69" s="1220"/>
      <c r="BL69" s="1220"/>
      <c r="BM69" s="1220"/>
      <c r="BN69" s="1220"/>
      <c r="BO69" s="1220"/>
      <c r="BP69" s="1220"/>
      <c r="BQ69" s="1220"/>
      <c r="BR69" s="1220"/>
      <c r="BS69" s="1220"/>
      <c r="BT69" s="1220"/>
      <c r="BU69" s="1220"/>
      <c r="BV69" s="1220"/>
      <c r="BW69" s="1220"/>
      <c r="BX69" s="1220"/>
      <c r="BY69" s="1220"/>
      <c r="BZ69" s="1220"/>
      <c r="CA69" s="1220"/>
      <c r="CB69" s="1220"/>
      <c r="CC69" s="1220"/>
      <c r="CD69" s="1220"/>
      <c r="CE69" s="1220"/>
      <c r="CF69" s="1220"/>
      <c r="CG69" s="1220"/>
      <c r="CH69" s="1220"/>
      <c r="CI69" s="1220"/>
      <c r="CJ69" s="1220"/>
      <c r="CK69" s="1220"/>
      <c r="CL69" s="1220"/>
      <c r="CM69" s="1220"/>
      <c r="CN69" s="1220"/>
      <c r="CO69" s="1220"/>
      <c r="CP69" s="1220"/>
      <c r="CQ69" s="1220"/>
      <c r="CR69" s="1220"/>
      <c r="CS69" s="1220"/>
      <c r="CT69" s="1220"/>
      <c r="CU69" s="1220"/>
      <c r="CV69" s="1220"/>
      <c r="CW69" s="1220"/>
      <c r="CX69" s="1220"/>
      <c r="CY69" s="1220"/>
      <c r="CZ69" s="1220"/>
      <c r="DA69" s="1220"/>
      <c r="DB69" s="1220"/>
      <c r="DC69" s="1221"/>
    </row>
    <row r="70" spans="2:107" ht="13.2" x14ac:dyDescent="0.2">
      <c r="B70" s="259"/>
      <c r="H70" s="1245"/>
      <c r="I70" s="1245"/>
      <c r="J70" s="1246"/>
      <c r="K70" s="1246"/>
      <c r="L70" s="1247"/>
      <c r="M70" s="1246"/>
      <c r="N70" s="1247"/>
      <c r="AN70" s="1222"/>
      <c r="AO70" s="1222"/>
      <c r="AP70" s="1222"/>
      <c r="AZ70" s="1222"/>
      <c r="BA70" s="1222"/>
      <c r="BB70" s="1222"/>
      <c r="BL70" s="1222"/>
      <c r="BM70" s="1222"/>
      <c r="BN70" s="1222"/>
      <c r="BX70" s="1222"/>
      <c r="BY70" s="1222"/>
      <c r="BZ70" s="1222"/>
      <c r="CJ70" s="1222"/>
      <c r="CK70" s="1222"/>
      <c r="CL70" s="1222"/>
      <c r="CV70" s="1222"/>
      <c r="CW70" s="1222"/>
      <c r="CX70" s="1222"/>
    </row>
    <row r="71" spans="2:107" ht="13.2" x14ac:dyDescent="0.2">
      <c r="B71" s="259"/>
      <c r="G71" s="1248"/>
      <c r="I71" s="1249"/>
      <c r="J71" s="1246"/>
      <c r="K71" s="1246"/>
      <c r="L71" s="1247"/>
      <c r="M71" s="1246"/>
      <c r="N71" s="1247"/>
      <c r="AM71" s="1248"/>
      <c r="AN71" s="255" t="s">
        <v>560</v>
      </c>
    </row>
    <row r="72" spans="2:107" ht="13.2" x14ac:dyDescent="0.2">
      <c r="B72" s="259"/>
      <c r="G72" s="1223"/>
      <c r="H72" s="1223"/>
      <c r="I72" s="1223"/>
      <c r="J72" s="1223"/>
      <c r="K72" s="1224"/>
      <c r="L72" s="1224"/>
      <c r="M72" s="1225"/>
      <c r="N72" s="1225"/>
      <c r="AN72" s="1226"/>
      <c r="AO72" s="1227"/>
      <c r="AP72" s="1227"/>
      <c r="AQ72" s="1227"/>
      <c r="AR72" s="1227"/>
      <c r="AS72" s="1227"/>
      <c r="AT72" s="1227"/>
      <c r="AU72" s="1227"/>
      <c r="AV72" s="1227"/>
      <c r="AW72" s="1227"/>
      <c r="AX72" s="1227"/>
      <c r="AY72" s="1227"/>
      <c r="AZ72" s="1227"/>
      <c r="BA72" s="1227"/>
      <c r="BB72" s="1227"/>
      <c r="BC72" s="1227"/>
      <c r="BD72" s="1227"/>
      <c r="BE72" s="1227"/>
      <c r="BF72" s="1227"/>
      <c r="BG72" s="1227"/>
      <c r="BH72" s="1227"/>
      <c r="BI72" s="1227"/>
      <c r="BJ72" s="1227"/>
      <c r="BK72" s="1227"/>
      <c r="BL72" s="1227"/>
      <c r="BM72" s="1227"/>
      <c r="BN72" s="1227"/>
      <c r="BO72" s="1228"/>
      <c r="BP72" s="1229" t="s">
        <v>523</v>
      </c>
      <c r="BQ72" s="1229"/>
      <c r="BR72" s="1229"/>
      <c r="BS72" s="1229"/>
      <c r="BT72" s="1229"/>
      <c r="BU72" s="1229"/>
      <c r="BV72" s="1229"/>
      <c r="BW72" s="1229"/>
      <c r="BX72" s="1229" t="s">
        <v>524</v>
      </c>
      <c r="BY72" s="1229"/>
      <c r="BZ72" s="1229"/>
      <c r="CA72" s="1229"/>
      <c r="CB72" s="1229"/>
      <c r="CC72" s="1229"/>
      <c r="CD72" s="1229"/>
      <c r="CE72" s="1229"/>
      <c r="CF72" s="1229" t="s">
        <v>525</v>
      </c>
      <c r="CG72" s="1229"/>
      <c r="CH72" s="1229"/>
      <c r="CI72" s="1229"/>
      <c r="CJ72" s="1229"/>
      <c r="CK72" s="1229"/>
      <c r="CL72" s="1229"/>
      <c r="CM72" s="1229"/>
      <c r="CN72" s="1229" t="s">
        <v>526</v>
      </c>
      <c r="CO72" s="1229"/>
      <c r="CP72" s="1229"/>
      <c r="CQ72" s="1229"/>
      <c r="CR72" s="1229"/>
      <c r="CS72" s="1229"/>
      <c r="CT72" s="1229"/>
      <c r="CU72" s="1229"/>
      <c r="CV72" s="1229" t="s">
        <v>527</v>
      </c>
      <c r="CW72" s="1229"/>
      <c r="CX72" s="1229"/>
      <c r="CY72" s="1229"/>
      <c r="CZ72" s="1229"/>
      <c r="DA72" s="1229"/>
      <c r="DB72" s="1229"/>
      <c r="DC72" s="1229"/>
    </row>
    <row r="73" spans="2:107" ht="13.2" x14ac:dyDescent="0.2">
      <c r="B73" s="259"/>
      <c r="G73" s="1230"/>
      <c r="H73" s="1230"/>
      <c r="I73" s="1230"/>
      <c r="J73" s="1230"/>
      <c r="K73" s="1250"/>
      <c r="L73" s="1250"/>
      <c r="M73" s="1250"/>
      <c r="N73" s="1250"/>
      <c r="AM73" s="1222"/>
      <c r="AN73" s="1233" t="s">
        <v>561</v>
      </c>
      <c r="AO73" s="1233"/>
      <c r="AP73" s="1233"/>
      <c r="AQ73" s="1233"/>
      <c r="AR73" s="1233"/>
      <c r="AS73" s="1233"/>
      <c r="AT73" s="1233"/>
      <c r="AU73" s="1233"/>
      <c r="AV73" s="1233"/>
      <c r="AW73" s="1233"/>
      <c r="AX73" s="1233"/>
      <c r="AY73" s="1233"/>
      <c r="AZ73" s="1233"/>
      <c r="BA73" s="1233"/>
      <c r="BB73" s="1233" t="s">
        <v>562</v>
      </c>
      <c r="BC73" s="1233"/>
      <c r="BD73" s="1233"/>
      <c r="BE73" s="1233"/>
      <c r="BF73" s="1233"/>
      <c r="BG73" s="1233"/>
      <c r="BH73" s="1233"/>
      <c r="BI73" s="1233"/>
      <c r="BJ73" s="1233"/>
      <c r="BK73" s="1233"/>
      <c r="BL73" s="1233"/>
      <c r="BM73" s="1233"/>
      <c r="BN73" s="1233"/>
      <c r="BO73" s="1233"/>
      <c r="BP73" s="1234">
        <v>27.8</v>
      </c>
      <c r="BQ73" s="1234"/>
      <c r="BR73" s="1234"/>
      <c r="BS73" s="1234"/>
      <c r="BT73" s="1234"/>
      <c r="BU73" s="1234"/>
      <c r="BV73" s="1234"/>
      <c r="BW73" s="1234"/>
      <c r="BX73" s="1234">
        <v>32.1</v>
      </c>
      <c r="BY73" s="1234"/>
      <c r="BZ73" s="1234"/>
      <c r="CA73" s="1234"/>
      <c r="CB73" s="1234"/>
      <c r="CC73" s="1234"/>
      <c r="CD73" s="1234"/>
      <c r="CE73" s="1234"/>
      <c r="CF73" s="1234">
        <v>36.799999999999997</v>
      </c>
      <c r="CG73" s="1234"/>
      <c r="CH73" s="1234"/>
      <c r="CI73" s="1234"/>
      <c r="CJ73" s="1234"/>
      <c r="CK73" s="1234"/>
      <c r="CL73" s="1234"/>
      <c r="CM73" s="1234"/>
      <c r="CN73" s="1234">
        <v>32.200000000000003</v>
      </c>
      <c r="CO73" s="1234"/>
      <c r="CP73" s="1234"/>
      <c r="CQ73" s="1234"/>
      <c r="CR73" s="1234"/>
      <c r="CS73" s="1234"/>
      <c r="CT73" s="1234"/>
      <c r="CU73" s="1234"/>
      <c r="CV73" s="1234">
        <v>38</v>
      </c>
      <c r="CW73" s="1234"/>
      <c r="CX73" s="1234"/>
      <c r="CY73" s="1234"/>
      <c r="CZ73" s="1234"/>
      <c r="DA73" s="1234"/>
      <c r="DB73" s="1234"/>
      <c r="DC73" s="1234"/>
    </row>
    <row r="74" spans="2:107" ht="13.2" x14ac:dyDescent="0.2">
      <c r="B74" s="259"/>
      <c r="G74" s="1230"/>
      <c r="H74" s="1230"/>
      <c r="I74" s="1230"/>
      <c r="J74" s="1230"/>
      <c r="K74" s="1250"/>
      <c r="L74" s="1250"/>
      <c r="M74" s="1250"/>
      <c r="N74" s="1250"/>
      <c r="AM74" s="1222"/>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2" x14ac:dyDescent="0.2">
      <c r="B75" s="259"/>
      <c r="G75" s="1230"/>
      <c r="H75" s="1230"/>
      <c r="I75" s="1223"/>
      <c r="J75" s="1223"/>
      <c r="K75" s="1232"/>
      <c r="L75" s="1232"/>
      <c r="M75" s="1232"/>
      <c r="N75" s="1232"/>
      <c r="AM75" s="1222"/>
      <c r="AN75" s="1233"/>
      <c r="AO75" s="1233"/>
      <c r="AP75" s="1233"/>
      <c r="AQ75" s="1233"/>
      <c r="AR75" s="1233"/>
      <c r="AS75" s="1233"/>
      <c r="AT75" s="1233"/>
      <c r="AU75" s="1233"/>
      <c r="AV75" s="1233"/>
      <c r="AW75" s="1233"/>
      <c r="AX75" s="1233"/>
      <c r="AY75" s="1233"/>
      <c r="AZ75" s="1233"/>
      <c r="BA75" s="1233"/>
      <c r="BB75" s="1233" t="s">
        <v>567</v>
      </c>
      <c r="BC75" s="1233"/>
      <c r="BD75" s="1233"/>
      <c r="BE75" s="1233"/>
      <c r="BF75" s="1233"/>
      <c r="BG75" s="1233"/>
      <c r="BH75" s="1233"/>
      <c r="BI75" s="1233"/>
      <c r="BJ75" s="1233"/>
      <c r="BK75" s="1233"/>
      <c r="BL75" s="1233"/>
      <c r="BM75" s="1233"/>
      <c r="BN75" s="1233"/>
      <c r="BO75" s="1233"/>
      <c r="BP75" s="1234">
        <v>3.4</v>
      </c>
      <c r="BQ75" s="1234"/>
      <c r="BR75" s="1234"/>
      <c r="BS75" s="1234"/>
      <c r="BT75" s="1234"/>
      <c r="BU75" s="1234"/>
      <c r="BV75" s="1234"/>
      <c r="BW75" s="1234"/>
      <c r="BX75" s="1234">
        <v>4.3</v>
      </c>
      <c r="BY75" s="1234"/>
      <c r="BZ75" s="1234"/>
      <c r="CA75" s="1234"/>
      <c r="CB75" s="1234"/>
      <c r="CC75" s="1234"/>
      <c r="CD75" s="1234"/>
      <c r="CE75" s="1234"/>
      <c r="CF75" s="1234">
        <v>4.7</v>
      </c>
      <c r="CG75" s="1234"/>
      <c r="CH75" s="1234"/>
      <c r="CI75" s="1234"/>
      <c r="CJ75" s="1234"/>
      <c r="CK75" s="1234"/>
      <c r="CL75" s="1234"/>
      <c r="CM75" s="1234"/>
      <c r="CN75" s="1234">
        <v>4.9000000000000004</v>
      </c>
      <c r="CO75" s="1234"/>
      <c r="CP75" s="1234"/>
      <c r="CQ75" s="1234"/>
      <c r="CR75" s="1234"/>
      <c r="CS75" s="1234"/>
      <c r="CT75" s="1234"/>
      <c r="CU75" s="1234"/>
      <c r="CV75" s="1234">
        <v>5.6</v>
      </c>
      <c r="CW75" s="1234"/>
      <c r="CX75" s="1234"/>
      <c r="CY75" s="1234"/>
      <c r="CZ75" s="1234"/>
      <c r="DA75" s="1234"/>
      <c r="DB75" s="1234"/>
      <c r="DC75" s="1234"/>
    </row>
    <row r="76" spans="2:107" ht="13.2" x14ac:dyDescent="0.2">
      <c r="B76" s="259"/>
      <c r="G76" s="1230"/>
      <c r="H76" s="1230"/>
      <c r="I76" s="1223"/>
      <c r="J76" s="1223"/>
      <c r="K76" s="1232"/>
      <c r="L76" s="1232"/>
      <c r="M76" s="1232"/>
      <c r="N76" s="1232"/>
      <c r="AM76" s="1222"/>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2" x14ac:dyDescent="0.2">
      <c r="B77" s="259"/>
      <c r="G77" s="1223"/>
      <c r="H77" s="1223"/>
      <c r="I77" s="1223"/>
      <c r="J77" s="1223"/>
      <c r="K77" s="1250"/>
      <c r="L77" s="1250"/>
      <c r="M77" s="1250"/>
      <c r="N77" s="1250"/>
      <c r="AN77" s="1229" t="s">
        <v>564</v>
      </c>
      <c r="AO77" s="1229"/>
      <c r="AP77" s="1229"/>
      <c r="AQ77" s="1229"/>
      <c r="AR77" s="1229"/>
      <c r="AS77" s="1229"/>
      <c r="AT77" s="1229"/>
      <c r="AU77" s="1229"/>
      <c r="AV77" s="1229"/>
      <c r="AW77" s="1229"/>
      <c r="AX77" s="1229"/>
      <c r="AY77" s="1229"/>
      <c r="AZ77" s="1229"/>
      <c r="BA77" s="1229"/>
      <c r="BB77" s="1233" t="s">
        <v>562</v>
      </c>
      <c r="BC77" s="1233"/>
      <c r="BD77" s="1233"/>
      <c r="BE77" s="1233"/>
      <c r="BF77" s="1233"/>
      <c r="BG77" s="1233"/>
      <c r="BH77" s="1233"/>
      <c r="BI77" s="1233"/>
      <c r="BJ77" s="1233"/>
      <c r="BK77" s="1233"/>
      <c r="BL77" s="1233"/>
      <c r="BM77" s="1233"/>
      <c r="BN77" s="1233"/>
      <c r="BO77" s="1233"/>
      <c r="BP77" s="1234">
        <v>5.4</v>
      </c>
      <c r="BQ77" s="1234"/>
      <c r="BR77" s="1234"/>
      <c r="BS77" s="1234"/>
      <c r="BT77" s="1234"/>
      <c r="BU77" s="1234"/>
      <c r="BV77" s="1234"/>
      <c r="BW77" s="1234"/>
      <c r="BX77" s="1234">
        <v>3.9</v>
      </c>
      <c r="BY77" s="1234"/>
      <c r="BZ77" s="1234"/>
      <c r="CA77" s="1234"/>
      <c r="CB77" s="1234"/>
      <c r="CC77" s="1234"/>
      <c r="CD77" s="1234"/>
      <c r="CE77" s="1234"/>
      <c r="CF77" s="1234">
        <v>0</v>
      </c>
      <c r="CG77" s="1234"/>
      <c r="CH77" s="1234"/>
      <c r="CI77" s="1234"/>
      <c r="CJ77" s="1234"/>
      <c r="CK77" s="1234"/>
      <c r="CL77" s="1234"/>
      <c r="CM77" s="1234"/>
      <c r="CN77" s="1234">
        <v>0</v>
      </c>
      <c r="CO77" s="1234"/>
      <c r="CP77" s="1234"/>
      <c r="CQ77" s="1234"/>
      <c r="CR77" s="1234"/>
      <c r="CS77" s="1234"/>
      <c r="CT77" s="1234"/>
      <c r="CU77" s="1234"/>
      <c r="CV77" s="1234">
        <v>0</v>
      </c>
      <c r="CW77" s="1234"/>
      <c r="CX77" s="1234"/>
      <c r="CY77" s="1234"/>
      <c r="CZ77" s="1234"/>
      <c r="DA77" s="1234"/>
      <c r="DB77" s="1234"/>
      <c r="DC77" s="1234"/>
    </row>
    <row r="78" spans="2:107" ht="13.2" x14ac:dyDescent="0.2">
      <c r="B78" s="259"/>
      <c r="G78" s="1223"/>
      <c r="H78" s="1223"/>
      <c r="I78" s="1223"/>
      <c r="J78" s="1223"/>
      <c r="K78" s="1250"/>
      <c r="L78" s="1250"/>
      <c r="M78" s="1250"/>
      <c r="N78" s="1250"/>
      <c r="AN78" s="1229"/>
      <c r="AO78" s="1229"/>
      <c r="AP78" s="1229"/>
      <c r="AQ78" s="1229"/>
      <c r="AR78" s="1229"/>
      <c r="AS78" s="1229"/>
      <c r="AT78" s="1229"/>
      <c r="AU78" s="1229"/>
      <c r="AV78" s="1229"/>
      <c r="AW78" s="1229"/>
      <c r="AX78" s="1229"/>
      <c r="AY78" s="1229"/>
      <c r="AZ78" s="1229"/>
      <c r="BA78" s="1229"/>
      <c r="BB78" s="1233"/>
      <c r="BC78" s="1233"/>
      <c r="BD78" s="1233"/>
      <c r="BE78" s="1233"/>
      <c r="BF78" s="1233"/>
      <c r="BG78" s="1233"/>
      <c r="BH78" s="1233"/>
      <c r="BI78" s="1233"/>
      <c r="BJ78" s="1233"/>
      <c r="BK78" s="1233"/>
      <c r="BL78" s="1233"/>
      <c r="BM78" s="1233"/>
      <c r="BN78" s="1233"/>
      <c r="BO78" s="1233"/>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2" x14ac:dyDescent="0.2">
      <c r="B79" s="259"/>
      <c r="G79" s="1223"/>
      <c r="H79" s="1223"/>
      <c r="I79" s="1236"/>
      <c r="J79" s="1236"/>
      <c r="K79" s="1251"/>
      <c r="L79" s="1251"/>
      <c r="M79" s="1251"/>
      <c r="N79" s="1251"/>
      <c r="AN79" s="1229"/>
      <c r="AO79" s="1229"/>
      <c r="AP79" s="1229"/>
      <c r="AQ79" s="1229"/>
      <c r="AR79" s="1229"/>
      <c r="AS79" s="1229"/>
      <c r="AT79" s="1229"/>
      <c r="AU79" s="1229"/>
      <c r="AV79" s="1229"/>
      <c r="AW79" s="1229"/>
      <c r="AX79" s="1229"/>
      <c r="AY79" s="1229"/>
      <c r="AZ79" s="1229"/>
      <c r="BA79" s="1229"/>
      <c r="BB79" s="1233" t="s">
        <v>567</v>
      </c>
      <c r="BC79" s="1233"/>
      <c r="BD79" s="1233"/>
      <c r="BE79" s="1233"/>
      <c r="BF79" s="1233"/>
      <c r="BG79" s="1233"/>
      <c r="BH79" s="1233"/>
      <c r="BI79" s="1233"/>
      <c r="BJ79" s="1233"/>
      <c r="BK79" s="1233"/>
      <c r="BL79" s="1233"/>
      <c r="BM79" s="1233"/>
      <c r="BN79" s="1233"/>
      <c r="BO79" s="1233"/>
      <c r="BP79" s="1234">
        <v>4.2</v>
      </c>
      <c r="BQ79" s="1234"/>
      <c r="BR79" s="1234"/>
      <c r="BS79" s="1234"/>
      <c r="BT79" s="1234"/>
      <c r="BU79" s="1234"/>
      <c r="BV79" s="1234"/>
      <c r="BW79" s="1234"/>
      <c r="BX79" s="1234">
        <v>4.2</v>
      </c>
      <c r="BY79" s="1234"/>
      <c r="BZ79" s="1234"/>
      <c r="CA79" s="1234"/>
      <c r="CB79" s="1234"/>
      <c r="CC79" s="1234"/>
      <c r="CD79" s="1234"/>
      <c r="CE79" s="1234"/>
      <c r="CF79" s="1234">
        <v>4.5</v>
      </c>
      <c r="CG79" s="1234"/>
      <c r="CH79" s="1234"/>
      <c r="CI79" s="1234"/>
      <c r="CJ79" s="1234"/>
      <c r="CK79" s="1234"/>
      <c r="CL79" s="1234"/>
      <c r="CM79" s="1234"/>
      <c r="CN79" s="1234">
        <v>4.5999999999999996</v>
      </c>
      <c r="CO79" s="1234"/>
      <c r="CP79" s="1234"/>
      <c r="CQ79" s="1234"/>
      <c r="CR79" s="1234"/>
      <c r="CS79" s="1234"/>
      <c r="CT79" s="1234"/>
      <c r="CU79" s="1234"/>
      <c r="CV79" s="1234">
        <v>4.7</v>
      </c>
      <c r="CW79" s="1234"/>
      <c r="CX79" s="1234"/>
      <c r="CY79" s="1234"/>
      <c r="CZ79" s="1234"/>
      <c r="DA79" s="1234"/>
      <c r="DB79" s="1234"/>
      <c r="DC79" s="1234"/>
    </row>
    <row r="80" spans="2:107" ht="13.2" x14ac:dyDescent="0.2">
      <c r="B80" s="259"/>
      <c r="G80" s="1223"/>
      <c r="H80" s="1223"/>
      <c r="I80" s="1236"/>
      <c r="J80" s="1236"/>
      <c r="K80" s="1251"/>
      <c r="L80" s="1251"/>
      <c r="M80" s="1251"/>
      <c r="N80" s="1251"/>
      <c r="AN80" s="1229"/>
      <c r="AO80" s="1229"/>
      <c r="AP80" s="1229"/>
      <c r="AQ80" s="1229"/>
      <c r="AR80" s="1229"/>
      <c r="AS80" s="1229"/>
      <c r="AT80" s="1229"/>
      <c r="AU80" s="1229"/>
      <c r="AV80" s="1229"/>
      <c r="AW80" s="1229"/>
      <c r="AX80" s="1229"/>
      <c r="AY80" s="1229"/>
      <c r="AZ80" s="1229"/>
      <c r="BA80" s="1229"/>
      <c r="BB80" s="1233"/>
      <c r="BC80" s="1233"/>
      <c r="BD80" s="1233"/>
      <c r="BE80" s="1233"/>
      <c r="BF80" s="1233"/>
      <c r="BG80" s="1233"/>
      <c r="BH80" s="1233"/>
      <c r="BI80" s="1233"/>
      <c r="BJ80" s="1233"/>
      <c r="BK80" s="1233"/>
      <c r="BL80" s="1233"/>
      <c r="BM80" s="1233"/>
      <c r="BN80" s="1233"/>
      <c r="BO80" s="1233"/>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2" x14ac:dyDescent="0.2">
      <c r="B81" s="259"/>
    </row>
    <row r="82" spans="2:109" ht="16.2" x14ac:dyDescent="0.2">
      <c r="B82" s="259"/>
      <c r="K82" s="1252"/>
      <c r="L82" s="1252"/>
      <c r="M82" s="1252"/>
      <c r="N82" s="1252"/>
      <c r="AQ82" s="1252"/>
      <c r="AR82" s="1252"/>
      <c r="AS82" s="1252"/>
      <c r="AT82" s="1252"/>
      <c r="BC82" s="1252"/>
      <c r="BD82" s="1252"/>
      <c r="BE82" s="1252"/>
      <c r="BF82" s="1252"/>
      <c r="BO82" s="1252"/>
      <c r="BP82" s="1252"/>
      <c r="BQ82" s="1252"/>
      <c r="BR82" s="1252"/>
      <c r="CA82" s="1252"/>
      <c r="CB82" s="1252"/>
      <c r="CC82" s="1252"/>
      <c r="CD82" s="1252"/>
      <c r="CM82" s="1252"/>
      <c r="CN82" s="1252"/>
      <c r="CO82" s="1252"/>
      <c r="CP82" s="1252"/>
      <c r="CY82" s="1252"/>
      <c r="CZ82" s="1252"/>
      <c r="DA82" s="1252"/>
      <c r="DB82" s="1252"/>
      <c r="DC82" s="125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0mPIFTORiPlZ8XwxPGmlnPiN4eB83kGBQVYqRrDJUUnXb9wk0VJ0FaM3M0nz9l8wlVNsKHQpmfyLaw7vAUmf9Q==" saltValue="NqbiWSfauHLfzlFfHuUw7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6466C-C5C3-472A-9B28-E04748621FAF}">
  <sheetPr>
    <pageSetUpPr fitToPage="1"/>
  </sheetPr>
  <dimension ref="A1:DR125"/>
  <sheetViews>
    <sheetView showGridLines="0" topLeftCell="A75" zoomScale="52" zoomScaleNormal="52" zoomScaleSheetLayoutView="70"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Ox9pv+llMQ7wfr9qBrRHzQ8rAEHj/z1xrUQK9VABbJWxr2SEwPf5mUUOULV7ZVPNo5sFXThlJ+0Mhq/7kF4PCg==" saltValue="/bdCrXrcz6yedJUyIfx+W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C25DC-1532-4CCE-8717-2849C9CB02D8}">
  <sheetPr>
    <pageSetUpPr fitToPage="1"/>
  </sheetPr>
  <dimension ref="A1:DR125"/>
  <sheetViews>
    <sheetView showGridLines="0" topLeftCell="A76" zoomScale="56" zoomScaleNormal="56" zoomScaleSheetLayoutView="55" workbookViewId="0">
      <selection activeCell="AN43" sqref="AN43:DC47"/>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69OzRmZmy9GarwPgFAyLItTeiJzYWnEnvw8QA/30VMCxtgd+LlYgLitT1or5mBzuW9jbG27k0oaB8wAfBLGPdg==" saltValue="f+1jWHMUCTzwLrfz4ehuw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28682</v>
      </c>
      <c r="E3" s="154"/>
      <c r="F3" s="155">
        <v>42836</v>
      </c>
      <c r="G3" s="156"/>
      <c r="H3" s="157"/>
    </row>
    <row r="4" spans="1:8" x14ac:dyDescent="0.2">
      <c r="A4" s="158"/>
      <c r="B4" s="159"/>
      <c r="C4" s="160"/>
      <c r="D4" s="161">
        <v>15563</v>
      </c>
      <c r="E4" s="162"/>
      <c r="F4" s="163">
        <v>22936</v>
      </c>
      <c r="G4" s="164"/>
      <c r="H4" s="165"/>
    </row>
    <row r="5" spans="1:8" x14ac:dyDescent="0.2">
      <c r="A5" s="146" t="s">
        <v>517</v>
      </c>
      <c r="B5" s="151"/>
      <c r="C5" s="152"/>
      <c r="D5" s="153">
        <v>35303</v>
      </c>
      <c r="E5" s="154"/>
      <c r="F5" s="155">
        <v>44161</v>
      </c>
      <c r="G5" s="156"/>
      <c r="H5" s="157"/>
    </row>
    <row r="6" spans="1:8" x14ac:dyDescent="0.2">
      <c r="A6" s="158"/>
      <c r="B6" s="159"/>
      <c r="C6" s="160"/>
      <c r="D6" s="161">
        <v>17728</v>
      </c>
      <c r="E6" s="162"/>
      <c r="F6" s="163">
        <v>23644</v>
      </c>
      <c r="G6" s="164"/>
      <c r="H6" s="165"/>
    </row>
    <row r="7" spans="1:8" x14ac:dyDescent="0.2">
      <c r="A7" s="146" t="s">
        <v>518</v>
      </c>
      <c r="B7" s="151"/>
      <c r="C7" s="152"/>
      <c r="D7" s="153">
        <v>43047</v>
      </c>
      <c r="E7" s="154"/>
      <c r="F7" s="155">
        <v>43955</v>
      </c>
      <c r="G7" s="156"/>
      <c r="H7" s="157"/>
    </row>
    <row r="8" spans="1:8" x14ac:dyDescent="0.2">
      <c r="A8" s="158"/>
      <c r="B8" s="159"/>
      <c r="C8" s="160"/>
      <c r="D8" s="161">
        <v>20125</v>
      </c>
      <c r="E8" s="162"/>
      <c r="F8" s="163">
        <v>21318</v>
      </c>
      <c r="G8" s="164"/>
      <c r="H8" s="165"/>
    </row>
    <row r="9" spans="1:8" x14ac:dyDescent="0.2">
      <c r="A9" s="146" t="s">
        <v>519</v>
      </c>
      <c r="B9" s="151"/>
      <c r="C9" s="152"/>
      <c r="D9" s="153">
        <v>26404</v>
      </c>
      <c r="E9" s="154"/>
      <c r="F9" s="155">
        <v>41921</v>
      </c>
      <c r="G9" s="156"/>
      <c r="H9" s="157"/>
    </row>
    <row r="10" spans="1:8" x14ac:dyDescent="0.2">
      <c r="A10" s="158"/>
      <c r="B10" s="159"/>
      <c r="C10" s="160"/>
      <c r="D10" s="161">
        <v>14321</v>
      </c>
      <c r="E10" s="162"/>
      <c r="F10" s="163">
        <v>21655</v>
      </c>
      <c r="G10" s="164"/>
      <c r="H10" s="165"/>
    </row>
    <row r="11" spans="1:8" x14ac:dyDescent="0.2">
      <c r="A11" s="146" t="s">
        <v>520</v>
      </c>
      <c r="B11" s="151"/>
      <c r="C11" s="152"/>
      <c r="D11" s="153">
        <v>31401</v>
      </c>
      <c r="E11" s="154"/>
      <c r="F11" s="155">
        <v>44585</v>
      </c>
      <c r="G11" s="156"/>
      <c r="H11" s="157"/>
    </row>
    <row r="12" spans="1:8" x14ac:dyDescent="0.2">
      <c r="A12" s="158"/>
      <c r="B12" s="159"/>
      <c r="C12" s="166"/>
      <c r="D12" s="161">
        <v>22920</v>
      </c>
      <c r="E12" s="162"/>
      <c r="F12" s="163">
        <v>23077</v>
      </c>
      <c r="G12" s="164"/>
      <c r="H12" s="165"/>
    </row>
    <row r="13" spans="1:8" x14ac:dyDescent="0.2">
      <c r="A13" s="146"/>
      <c r="B13" s="151"/>
      <c r="C13" s="152"/>
      <c r="D13" s="153">
        <v>32967</v>
      </c>
      <c r="E13" s="154"/>
      <c r="F13" s="155">
        <v>43492</v>
      </c>
      <c r="G13" s="167"/>
      <c r="H13" s="157"/>
    </row>
    <row r="14" spans="1:8" x14ac:dyDescent="0.2">
      <c r="A14" s="158"/>
      <c r="B14" s="159"/>
      <c r="C14" s="160"/>
      <c r="D14" s="161">
        <v>18131</v>
      </c>
      <c r="E14" s="162"/>
      <c r="F14" s="163">
        <v>22526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5.3</v>
      </c>
      <c r="C19" s="168">
        <f>ROUND(VALUE(SUBSTITUTE(実質収支比率等に係る経年分析!G$48,"▲","-")),2)</f>
        <v>8.41</v>
      </c>
      <c r="D19" s="168">
        <f>ROUND(VALUE(SUBSTITUTE(実質収支比率等に係る経年分析!H$48,"▲","-")),2)</f>
        <v>13.24</v>
      </c>
      <c r="E19" s="168">
        <f>ROUND(VALUE(SUBSTITUTE(実質収支比率等に係る経年分析!I$48,"▲","-")),2)</f>
        <v>11.84</v>
      </c>
      <c r="F19" s="168">
        <f>ROUND(VALUE(SUBSTITUTE(実質収支比率等に係る経年分析!J$48,"▲","-")),2)</f>
        <v>8.1300000000000008</v>
      </c>
    </row>
    <row r="20" spans="1:11" x14ac:dyDescent="0.2">
      <c r="A20" s="168" t="s">
        <v>53</v>
      </c>
      <c r="B20" s="168">
        <f>ROUND(VALUE(SUBSTITUTE(実質収支比率等に係る経年分析!F$47,"▲","-")),2)</f>
        <v>12.83</v>
      </c>
      <c r="C20" s="168">
        <f>ROUND(VALUE(SUBSTITUTE(実質収支比率等に係る経年分析!G$47,"▲","-")),2)</f>
        <v>8.66</v>
      </c>
      <c r="D20" s="168">
        <f>ROUND(VALUE(SUBSTITUTE(実質収支比率等に係る経年分析!H$47,"▲","-")),2)</f>
        <v>8.68</v>
      </c>
      <c r="E20" s="168">
        <f>ROUND(VALUE(SUBSTITUTE(実質収支比率等に係る経年分析!I$47,"▲","-")),2)</f>
        <v>12.33</v>
      </c>
      <c r="F20" s="168">
        <f>ROUND(VALUE(SUBSTITUTE(実質収支比率等に係る経年分析!J$47,"▲","-")),2)</f>
        <v>10.18</v>
      </c>
    </row>
    <row r="21" spans="1:11" x14ac:dyDescent="0.2">
      <c r="A21" s="168" t="s">
        <v>54</v>
      </c>
      <c r="B21" s="168">
        <f>IF(ISNUMBER(VALUE(SUBSTITUTE(実質収支比率等に係る経年分析!F$49,"▲","-"))),ROUND(VALUE(SUBSTITUTE(実質収支比率等に係る経年分析!F$49,"▲","-")),2),NA())</f>
        <v>-4.91</v>
      </c>
      <c r="C21" s="168">
        <f>IF(ISNUMBER(VALUE(SUBSTITUTE(実質収支比率等に係る経年分析!G$49,"▲","-"))),ROUND(VALUE(SUBSTITUTE(実質収支比率等に係る経年分析!G$49,"▲","-")),2),NA())</f>
        <v>-0.41</v>
      </c>
      <c r="D21" s="168">
        <f>IF(ISNUMBER(VALUE(SUBSTITUTE(実質収支比率等に係る経年分析!H$49,"▲","-"))),ROUND(VALUE(SUBSTITUTE(実質収支比率等に係る経年分析!H$49,"▲","-")),2),NA())</f>
        <v>5.88</v>
      </c>
      <c r="E21" s="168">
        <f>IF(ISNUMBER(VALUE(SUBSTITUTE(実質収支比率等に係る経年分析!I$49,"▲","-"))),ROUND(VALUE(SUBSTITUTE(実質収支比率等に係る経年分析!I$49,"▲","-")),2),NA())</f>
        <v>1.86</v>
      </c>
      <c r="F21" s="168">
        <f>IF(ISNUMBER(VALUE(SUBSTITUTE(実質収支比率等に係る経年分析!J$49,"▲","-"))),ROUND(VALUE(SUBSTITUTE(実質収支比率等に係る経年分析!J$49,"▲","-")),2),NA())</f>
        <v>-5.36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0.28999999999999998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0.14000000000000001</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1.53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2.04</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0.28999999999999998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2.09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2.2200000000000002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8.41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13.24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11.83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8.1300000000000008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2979</v>
      </c>
      <c r="E42" s="170"/>
      <c r="F42" s="170"/>
      <c r="G42" s="170">
        <f>'実質公債費比率（分子）の構造'!L$52</f>
        <v>3061</v>
      </c>
      <c r="H42" s="170"/>
      <c r="I42" s="170"/>
      <c r="J42" s="170">
        <f>'実質公債費比率（分子）の構造'!M$52</f>
        <v>3235</v>
      </c>
      <c r="K42" s="170"/>
      <c r="L42" s="170"/>
      <c r="M42" s="170">
        <f>'実質公債費比率（分子）の構造'!N$52</f>
        <v>3081</v>
      </c>
      <c r="N42" s="170"/>
      <c r="O42" s="170"/>
      <c r="P42" s="170">
        <f>'実質公債費比率（分子）の構造'!O$52</f>
        <v>2989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65</v>
      </c>
      <c r="C44" s="170"/>
      <c r="D44" s="170"/>
      <c r="E44" s="170">
        <f>'実質公債費比率（分子）の構造'!L$50</f>
        <v>65</v>
      </c>
      <c r="F44" s="170"/>
      <c r="G44" s="170"/>
      <c r="H44" s="170">
        <f>'実質公債費比率（分子）の構造'!M$50</f>
        <v>65</v>
      </c>
      <c r="I44" s="170"/>
      <c r="J44" s="170"/>
      <c r="K44" s="170">
        <f>'実質公債費比率（分子）の構造'!N$50</f>
        <v>65</v>
      </c>
      <c r="L44" s="170"/>
      <c r="M44" s="170"/>
      <c r="N44" s="170">
        <f>'実質公債費比率（分子）の構造'!O$50</f>
        <v>65</v>
      </c>
      <c r="O44" s="170"/>
      <c r="P44" s="170"/>
    </row>
    <row r="45" spans="1:16" x14ac:dyDescent="0.2">
      <c r="A45" s="170" t="s">
        <v>63</v>
      </c>
      <c r="B45" s="170">
        <f>'実質公債費比率（分子）の構造'!K$49</f>
        <v>103</v>
      </c>
      <c r="C45" s="170"/>
      <c r="D45" s="170"/>
      <c r="E45" s="170">
        <f>'実質公債費比率（分子）の構造'!L$49</f>
        <v>123</v>
      </c>
      <c r="F45" s="170"/>
      <c r="G45" s="170"/>
      <c r="H45" s="170">
        <f>'実質公債費比率（分子）の構造'!M$49</f>
        <v>147</v>
      </c>
      <c r="I45" s="170"/>
      <c r="J45" s="170"/>
      <c r="K45" s="170">
        <f>'実質公債費比率（分子）の構造'!N$49</f>
        <v>178</v>
      </c>
      <c r="L45" s="170"/>
      <c r="M45" s="170"/>
      <c r="N45" s="170">
        <f>'実質公債費比率（分子）の構造'!O$49</f>
        <v>192</v>
      </c>
      <c r="O45" s="170"/>
      <c r="P45" s="170"/>
    </row>
    <row r="46" spans="1:16" x14ac:dyDescent="0.2">
      <c r="A46" s="170" t="s">
        <v>64</v>
      </c>
      <c r="B46" s="170">
        <f>'実質公債費比率（分子）の構造'!K$48</f>
        <v>412</v>
      </c>
      <c r="C46" s="170"/>
      <c r="D46" s="170"/>
      <c r="E46" s="170">
        <f>'実質公債費比率（分子）の構造'!L$48</f>
        <v>243</v>
      </c>
      <c r="F46" s="170"/>
      <c r="G46" s="170"/>
      <c r="H46" s="170">
        <f>'実質公債費比率（分子）の構造'!M$48</f>
        <v>238</v>
      </c>
      <c r="I46" s="170"/>
      <c r="J46" s="170"/>
      <c r="K46" s="170">
        <f>'実質公債費比率（分子）の構造'!N$48</f>
        <v>227</v>
      </c>
      <c r="L46" s="170"/>
      <c r="M46" s="170"/>
      <c r="N46" s="170">
        <f>'実質公債費比率（分子）の構造'!O$48</f>
        <v>233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3281</v>
      </c>
      <c r="C49" s="170"/>
      <c r="D49" s="170"/>
      <c r="E49" s="170">
        <f>'実質公債費比率（分子）の構造'!L$45</f>
        <v>3446</v>
      </c>
      <c r="F49" s="170"/>
      <c r="G49" s="170"/>
      <c r="H49" s="170">
        <f>'実質公債費比率（分子）の構造'!M$45</f>
        <v>3634</v>
      </c>
      <c r="I49" s="170"/>
      <c r="J49" s="170"/>
      <c r="K49" s="170">
        <f>'実質公債費比率（分子）の構造'!N$45</f>
        <v>3736</v>
      </c>
      <c r="L49" s="170"/>
      <c r="M49" s="170"/>
      <c r="N49" s="170">
        <f>'実質公債費比率（分子）の構造'!O$45</f>
        <v>3743</v>
      </c>
      <c r="O49" s="170"/>
      <c r="P49" s="170"/>
    </row>
    <row r="50" spans="1:16" x14ac:dyDescent="0.2">
      <c r="A50" s="170" t="s">
        <v>67</v>
      </c>
      <c r="B50" s="170" t="e">
        <f>NA()</f>
        <v>#N/A</v>
      </c>
      <c r="C50" s="170">
        <f>IF(ISNUMBER('実質公債費比率（分子）の構造'!K$53),'実質公債費比率（分子）の構造'!K$53,NA())</f>
        <v>882</v>
      </c>
      <c r="D50" s="170" t="e">
        <f>NA()</f>
        <v>#N/A</v>
      </c>
      <c r="E50" s="170" t="e">
        <f>NA()</f>
        <v>#N/A</v>
      </c>
      <c r="F50" s="170">
        <f>IF(ISNUMBER('実質公債費比率（分子）の構造'!L$53),'実質公債費比率（分子）の構造'!L$53,NA())</f>
        <v>816</v>
      </c>
      <c r="G50" s="170" t="e">
        <f>NA()</f>
        <v>#N/A</v>
      </c>
      <c r="H50" s="170" t="e">
        <f>NA()</f>
        <v>#N/A</v>
      </c>
      <c r="I50" s="170">
        <f>IF(ISNUMBER('実質公債費比率（分子）の構造'!M$53),'実質公債費比率（分子）の構造'!M$53,NA())</f>
        <v>849</v>
      </c>
      <c r="J50" s="170" t="e">
        <f>NA()</f>
        <v>#N/A</v>
      </c>
      <c r="K50" s="170" t="e">
        <f>NA()</f>
        <v>#N/A</v>
      </c>
      <c r="L50" s="170">
        <f>IF(ISNUMBER('実質公債費比率（分子）の構造'!N$53),'実質公債費比率（分子）の構造'!N$53,NA())</f>
        <v>1125</v>
      </c>
      <c r="M50" s="170" t="e">
        <f>NA()</f>
        <v>#N/A</v>
      </c>
      <c r="N50" s="170" t="e">
        <f>NA()</f>
        <v>#N/A</v>
      </c>
      <c r="O50" s="170">
        <f>IF(ISNUMBER('実質公債費比率（分子）の構造'!O$53),'実質公債費比率（分子）の構造'!O$53,NA())</f>
        <v>1244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28659</v>
      </c>
      <c r="E56" s="169"/>
      <c r="F56" s="169"/>
      <c r="G56" s="169">
        <f>'将来負担比率（分子）の構造'!J$52</f>
        <v>28499</v>
      </c>
      <c r="H56" s="169"/>
      <c r="I56" s="169"/>
      <c r="J56" s="169">
        <f>'将来負担比率（分子）の構造'!K$52</f>
        <v>28770</v>
      </c>
      <c r="K56" s="169"/>
      <c r="L56" s="169"/>
      <c r="M56" s="169">
        <f>'将来負担比率（分子）の構造'!L$52</f>
        <v>27539</v>
      </c>
      <c r="N56" s="169"/>
      <c r="O56" s="169"/>
      <c r="P56" s="169">
        <f>'将来負担比率（分子）の構造'!M$52</f>
        <v>26260</v>
      </c>
    </row>
    <row r="57" spans="1:16" x14ac:dyDescent="0.2">
      <c r="A57" s="169" t="s">
        <v>42</v>
      </c>
      <c r="B57" s="169"/>
      <c r="C57" s="169"/>
      <c r="D57" s="169">
        <f>'将来負担比率（分子）の構造'!I$51</f>
        <v>7303</v>
      </c>
      <c r="E57" s="169"/>
      <c r="F57" s="169"/>
      <c r="G57" s="169">
        <f>'将来負担比率（分子）の構造'!J$51</f>
        <v>6243</v>
      </c>
      <c r="H57" s="169"/>
      <c r="I57" s="169"/>
      <c r="J57" s="169">
        <f>'将来負担比率（分子）の構造'!K$51</f>
        <v>5414</v>
      </c>
      <c r="K57" s="169"/>
      <c r="L57" s="169"/>
      <c r="M57" s="169">
        <f>'将来負担比率（分子）の構造'!L$51</f>
        <v>5892</v>
      </c>
      <c r="N57" s="169"/>
      <c r="O57" s="169"/>
      <c r="P57" s="169">
        <f>'将来負担比率（分子）の構造'!M$51</f>
        <v>5784</v>
      </c>
    </row>
    <row r="58" spans="1:16" x14ac:dyDescent="0.2">
      <c r="A58" s="169" t="s">
        <v>41</v>
      </c>
      <c r="B58" s="169"/>
      <c r="C58" s="169"/>
      <c r="D58" s="169">
        <f>'将来負担比率（分子）の構造'!I$50</f>
        <v>6916</v>
      </c>
      <c r="E58" s="169"/>
      <c r="F58" s="169"/>
      <c r="G58" s="169">
        <f>'将来負担比率（分子）の構造'!J$50</f>
        <v>5892</v>
      </c>
      <c r="H58" s="169"/>
      <c r="I58" s="169"/>
      <c r="J58" s="169">
        <f>'将来負担比率（分子）の構造'!K$50</f>
        <v>5989</v>
      </c>
      <c r="K58" s="169"/>
      <c r="L58" s="169"/>
      <c r="M58" s="169">
        <f>'将来負担比率（分子）の構造'!L$50</f>
        <v>6311</v>
      </c>
      <c r="N58" s="169"/>
      <c r="O58" s="169"/>
      <c r="P58" s="169">
        <f>'将来負担比率（分子）の構造'!M$50</f>
        <v>4992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2906</v>
      </c>
      <c r="C62" s="169"/>
      <c r="D62" s="169"/>
      <c r="E62" s="169">
        <f>'将来負担比率（分子）の構造'!J$45</f>
        <v>3106</v>
      </c>
      <c r="F62" s="169"/>
      <c r="G62" s="169"/>
      <c r="H62" s="169">
        <f>'将来負担比率（分子）の構造'!K$45</f>
        <v>3315</v>
      </c>
      <c r="I62" s="169"/>
      <c r="J62" s="169"/>
      <c r="K62" s="169">
        <f>'将来負担比率（分子）の構造'!L$45</f>
        <v>3372</v>
      </c>
      <c r="L62" s="169"/>
      <c r="M62" s="169"/>
      <c r="N62" s="169">
        <f>'将来負担比率（分子）の構造'!M$45</f>
        <v>3673</v>
      </c>
      <c r="O62" s="169"/>
      <c r="P62" s="169"/>
    </row>
    <row r="63" spans="1:16" x14ac:dyDescent="0.2">
      <c r="A63" s="169" t="s">
        <v>34</v>
      </c>
      <c r="B63" s="169">
        <f>'将来負担比率（分子）の構造'!I$44</f>
        <v>1766</v>
      </c>
      <c r="C63" s="169"/>
      <c r="D63" s="169"/>
      <c r="E63" s="169">
        <f>'将来負担比率（分子）の構造'!J$44</f>
        <v>1713</v>
      </c>
      <c r="F63" s="169"/>
      <c r="G63" s="169"/>
      <c r="H63" s="169">
        <f>'将来負担比率（分子）の構造'!K$44</f>
        <v>2448</v>
      </c>
      <c r="I63" s="169"/>
      <c r="J63" s="169"/>
      <c r="K63" s="169">
        <f>'将来負担比率（分子）の構造'!L$44</f>
        <v>3183</v>
      </c>
      <c r="L63" s="169"/>
      <c r="M63" s="169"/>
      <c r="N63" s="169">
        <f>'将来負担比率（分子）の構造'!M$44</f>
        <v>2992</v>
      </c>
      <c r="O63" s="169"/>
      <c r="P63" s="169"/>
    </row>
    <row r="64" spans="1:16" x14ac:dyDescent="0.2">
      <c r="A64" s="169" t="s">
        <v>33</v>
      </c>
      <c r="B64" s="169">
        <f>'将来負担比率（分子）の構造'!I$43</f>
        <v>4172</v>
      </c>
      <c r="C64" s="169"/>
      <c r="D64" s="169"/>
      <c r="E64" s="169">
        <f>'将来負担比率（分子）の構造'!J$43</f>
        <v>3008</v>
      </c>
      <c r="F64" s="169"/>
      <c r="G64" s="169"/>
      <c r="H64" s="169">
        <f>'将来負担比率（分子）の構造'!K$43</f>
        <v>2754</v>
      </c>
      <c r="I64" s="169"/>
      <c r="J64" s="169"/>
      <c r="K64" s="169">
        <f>'将来負担比率（分子）の構造'!L$43</f>
        <v>2202</v>
      </c>
      <c r="L64" s="169"/>
      <c r="M64" s="169"/>
      <c r="N64" s="169">
        <f>'将来負担比率（分子）の構造'!M$43</f>
        <v>2160</v>
      </c>
      <c r="O64" s="169"/>
      <c r="P64" s="169"/>
    </row>
    <row r="65" spans="1:16" x14ac:dyDescent="0.2">
      <c r="A65" s="169" t="s">
        <v>32</v>
      </c>
      <c r="B65" s="169">
        <f>'将来負担比率（分子）の構造'!I$42</f>
        <v>1164</v>
      </c>
      <c r="C65" s="169"/>
      <c r="D65" s="169"/>
      <c r="E65" s="169">
        <f>'将来負担比率（分子）の構造'!J$42</f>
        <v>918</v>
      </c>
      <c r="F65" s="169"/>
      <c r="G65" s="169"/>
      <c r="H65" s="169">
        <f>'将来負担比率（分子）の構造'!K$42</f>
        <v>567</v>
      </c>
      <c r="I65" s="169"/>
      <c r="J65" s="169"/>
      <c r="K65" s="169">
        <f>'将来負担比率（分子）の構造'!L$42</f>
        <v>447</v>
      </c>
      <c r="L65" s="169"/>
      <c r="M65" s="169"/>
      <c r="N65" s="169">
        <f>'将来負担比率（分子）の構造'!M$42</f>
        <v>374</v>
      </c>
      <c r="O65" s="169"/>
      <c r="P65" s="169"/>
    </row>
    <row r="66" spans="1:16" x14ac:dyDescent="0.2">
      <c r="A66" s="169" t="s">
        <v>31</v>
      </c>
      <c r="B66" s="169">
        <f>'将来負担比率（分子）の構造'!I$41</f>
        <v>37667</v>
      </c>
      <c r="C66" s="169"/>
      <c r="D66" s="169"/>
      <c r="E66" s="169">
        <f>'将来負担比率（分子）の構造'!J$41</f>
        <v>37638</v>
      </c>
      <c r="F66" s="169"/>
      <c r="G66" s="169"/>
      <c r="H66" s="169">
        <f>'将来負担比率（分子）の構造'!K$41</f>
        <v>38147</v>
      </c>
      <c r="I66" s="169"/>
      <c r="J66" s="169"/>
      <c r="K66" s="169">
        <f>'将来負担比率（分子）の構造'!L$41</f>
        <v>36589</v>
      </c>
      <c r="L66" s="169"/>
      <c r="M66" s="169"/>
      <c r="N66" s="169">
        <f>'将来負担比率（分子）の構造'!M$41</f>
        <v>35156</v>
      </c>
      <c r="O66" s="169"/>
      <c r="P66" s="169"/>
    </row>
    <row r="67" spans="1:16" x14ac:dyDescent="0.2">
      <c r="A67" s="169" t="s">
        <v>71</v>
      </c>
      <c r="B67" s="169" t="e">
        <f>NA()</f>
        <v>#N/A</v>
      </c>
      <c r="C67" s="169">
        <f>IF(ISNUMBER('将来負担比率（分子）の構造'!I$53), IF('将来負担比率（分子）の構造'!I$53 &lt; 0, 0, '将来負担比率（分子）の構造'!I$53), NA())</f>
        <v>4799</v>
      </c>
      <c r="D67" s="169" t="e">
        <f>NA()</f>
        <v>#N/A</v>
      </c>
      <c r="E67" s="169" t="e">
        <f>NA()</f>
        <v>#N/A</v>
      </c>
      <c r="F67" s="169">
        <f>IF(ISNUMBER('将来負担比率（分子）の構造'!J$53), IF('将来負担比率（分子）の構造'!J$53 &lt; 0, 0, '将来負担比率（分子）の構造'!J$53), NA())</f>
        <v>5749</v>
      </c>
      <c r="G67" s="169" t="e">
        <f>NA()</f>
        <v>#N/A</v>
      </c>
      <c r="H67" s="169" t="e">
        <f>NA()</f>
        <v>#N/A</v>
      </c>
      <c r="I67" s="169">
        <f>IF(ISNUMBER('将来負担比率（分子）の構造'!K$53), IF('将来負担比率（分子）の構造'!K$53 &lt; 0, 0, '将来負担比率（分子）の構造'!K$53), NA())</f>
        <v>7057</v>
      </c>
      <c r="J67" s="169" t="e">
        <f>NA()</f>
        <v>#N/A</v>
      </c>
      <c r="K67" s="169" t="e">
        <f>NA()</f>
        <v>#N/A</v>
      </c>
      <c r="L67" s="169">
        <f>IF(ISNUMBER('将来負担比率（分子）の構造'!L$53), IF('将来負担比率（分子）の構造'!L$53 &lt; 0, 0, '将来負担比率（分子）の構造'!L$53), NA())</f>
        <v>6051</v>
      </c>
      <c r="M67" s="169" t="e">
        <f>NA()</f>
        <v>#N/A</v>
      </c>
      <c r="N67" s="169" t="e">
        <f>NA()</f>
        <v>#N/A</v>
      </c>
      <c r="O67" s="169">
        <f>IF(ISNUMBER('将来負担比率（分子）の構造'!M$53), IF('将来負担比率（分子）の構造'!M$53 &lt; 0, 0, '将来負担比率（分子）の構造'!M$53), NA())</f>
        <v>7320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1864</v>
      </c>
      <c r="C72" s="173">
        <f>基金残高に係る経年分析!G55</f>
        <v>2604</v>
      </c>
      <c r="D72" s="173">
        <f>基金残高に係る経年分析!H55</f>
        <v>2194</v>
      </c>
    </row>
    <row r="73" spans="1:16" x14ac:dyDescent="0.2">
      <c r="A73" s="172" t="s">
        <v>74</v>
      </c>
      <c r="B73" s="173">
        <f>基金残高に係る経年分析!F56</f>
        <v>2128</v>
      </c>
      <c r="C73" s="173">
        <f>基金残高に係る経年分析!G56</f>
        <v>1611</v>
      </c>
      <c r="D73" s="173">
        <f>基金残高に係る経年分析!H56</f>
        <v>1230</v>
      </c>
    </row>
    <row r="74" spans="1:16" x14ac:dyDescent="0.2">
      <c r="A74" s="172" t="s">
        <v>75</v>
      </c>
      <c r="B74" s="173">
        <f>基金残高に係る経年分析!F57</f>
        <v>845</v>
      </c>
      <c r="C74" s="173">
        <f>基金残高に係る経年分析!G57</f>
        <v>1195</v>
      </c>
      <c r="D74" s="173">
        <f>基金残高に係る経年分析!H57</f>
        <v>1174</v>
      </c>
    </row>
  </sheetData>
  <sheetProtection algorithmName="SHA-512" hashValue="3QJ0gvkHIzJjWK4lpxRDtkVzzXfYBIXnkm3otCu8fwSZav//BuukTsKtzO8FjuX6W1c6GUzeF4a3BZvMqV65mQ==" saltValue="YSa7b9+QauVnKLK6wK77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14258247</v>
      </c>
      <c r="S5" s="600"/>
      <c r="T5" s="600"/>
      <c r="U5" s="600"/>
      <c r="V5" s="600"/>
      <c r="W5" s="600"/>
      <c r="X5" s="600"/>
      <c r="Y5" s="601"/>
      <c r="Z5" s="602">
        <v>32.299999999999997</v>
      </c>
      <c r="AA5" s="602"/>
      <c r="AB5" s="602"/>
      <c r="AC5" s="602"/>
      <c r="AD5" s="603">
        <v>13266125</v>
      </c>
      <c r="AE5" s="603"/>
      <c r="AF5" s="603"/>
      <c r="AG5" s="603"/>
      <c r="AH5" s="603"/>
      <c r="AI5" s="603"/>
      <c r="AJ5" s="603"/>
      <c r="AK5" s="603"/>
      <c r="AL5" s="604">
        <v>60.9</v>
      </c>
      <c r="AM5" s="605"/>
      <c r="AN5" s="605"/>
      <c r="AO5" s="606"/>
      <c r="AP5" s="596" t="s">
        <v>216</v>
      </c>
      <c r="AQ5" s="597"/>
      <c r="AR5" s="597"/>
      <c r="AS5" s="597"/>
      <c r="AT5" s="597"/>
      <c r="AU5" s="597"/>
      <c r="AV5" s="597"/>
      <c r="AW5" s="597"/>
      <c r="AX5" s="597"/>
      <c r="AY5" s="597"/>
      <c r="AZ5" s="597"/>
      <c r="BA5" s="597"/>
      <c r="BB5" s="597"/>
      <c r="BC5" s="597"/>
      <c r="BD5" s="597"/>
      <c r="BE5" s="597"/>
      <c r="BF5" s="598"/>
      <c r="BG5" s="610">
        <v>13266125</v>
      </c>
      <c r="BH5" s="611"/>
      <c r="BI5" s="611"/>
      <c r="BJ5" s="611"/>
      <c r="BK5" s="611"/>
      <c r="BL5" s="611"/>
      <c r="BM5" s="611"/>
      <c r="BN5" s="612"/>
      <c r="BO5" s="613">
        <v>93</v>
      </c>
      <c r="BP5" s="613"/>
      <c r="BQ5" s="613"/>
      <c r="BR5" s="613"/>
      <c r="BS5" s="614">
        <v>75719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187235</v>
      </c>
      <c r="S6" s="611"/>
      <c r="T6" s="611"/>
      <c r="U6" s="611"/>
      <c r="V6" s="611"/>
      <c r="W6" s="611"/>
      <c r="X6" s="611"/>
      <c r="Y6" s="612"/>
      <c r="Z6" s="613">
        <v>0.4</v>
      </c>
      <c r="AA6" s="613"/>
      <c r="AB6" s="613"/>
      <c r="AC6" s="613"/>
      <c r="AD6" s="614">
        <v>187235</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13266125</v>
      </c>
      <c r="BH6" s="611"/>
      <c r="BI6" s="611"/>
      <c r="BJ6" s="611"/>
      <c r="BK6" s="611"/>
      <c r="BL6" s="611"/>
      <c r="BM6" s="611"/>
      <c r="BN6" s="612"/>
      <c r="BO6" s="613">
        <v>93</v>
      </c>
      <c r="BP6" s="613"/>
      <c r="BQ6" s="613"/>
      <c r="BR6" s="613"/>
      <c r="BS6" s="614">
        <v>75719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285677</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285677</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8140</v>
      </c>
      <c r="S7" s="611"/>
      <c r="T7" s="611"/>
      <c r="U7" s="611"/>
      <c r="V7" s="611"/>
      <c r="W7" s="611"/>
      <c r="X7" s="611"/>
      <c r="Y7" s="612"/>
      <c r="Z7" s="613">
        <v>0</v>
      </c>
      <c r="AA7" s="613"/>
      <c r="AB7" s="613"/>
      <c r="AC7" s="613"/>
      <c r="AD7" s="614">
        <v>8140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7064855</v>
      </c>
      <c r="BH7" s="611"/>
      <c r="BI7" s="611"/>
      <c r="BJ7" s="611"/>
      <c r="BK7" s="611"/>
      <c r="BL7" s="611"/>
      <c r="BM7" s="611"/>
      <c r="BN7" s="612"/>
      <c r="BO7" s="613">
        <v>49.5</v>
      </c>
      <c r="BP7" s="613"/>
      <c r="BQ7" s="613"/>
      <c r="BR7" s="613"/>
      <c r="BS7" s="614">
        <v>75719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4563585</v>
      </c>
      <c r="CS7" s="611"/>
      <c r="CT7" s="611"/>
      <c r="CU7" s="611"/>
      <c r="CV7" s="611"/>
      <c r="CW7" s="611"/>
      <c r="CX7" s="611"/>
      <c r="CY7" s="612"/>
      <c r="CZ7" s="613">
        <v>10.8</v>
      </c>
      <c r="DA7" s="613"/>
      <c r="DB7" s="613"/>
      <c r="DC7" s="613"/>
      <c r="DD7" s="619">
        <v>67872</v>
      </c>
      <c r="DE7" s="611"/>
      <c r="DF7" s="611"/>
      <c r="DG7" s="611"/>
      <c r="DH7" s="611"/>
      <c r="DI7" s="611"/>
      <c r="DJ7" s="611"/>
      <c r="DK7" s="611"/>
      <c r="DL7" s="611"/>
      <c r="DM7" s="611"/>
      <c r="DN7" s="611"/>
      <c r="DO7" s="611"/>
      <c r="DP7" s="612"/>
      <c r="DQ7" s="619">
        <v>4095554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115413</v>
      </c>
      <c r="S8" s="611"/>
      <c r="T8" s="611"/>
      <c r="U8" s="611"/>
      <c r="V8" s="611"/>
      <c r="W8" s="611"/>
      <c r="X8" s="611"/>
      <c r="Y8" s="612"/>
      <c r="Z8" s="613">
        <v>0.3</v>
      </c>
      <c r="AA8" s="613"/>
      <c r="AB8" s="613"/>
      <c r="AC8" s="613"/>
      <c r="AD8" s="614">
        <v>115413</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200792</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19563481</v>
      </c>
      <c r="CS8" s="611"/>
      <c r="CT8" s="611"/>
      <c r="CU8" s="611"/>
      <c r="CV8" s="611"/>
      <c r="CW8" s="611"/>
      <c r="CX8" s="611"/>
      <c r="CY8" s="612"/>
      <c r="CZ8" s="613">
        <v>46.4</v>
      </c>
      <c r="DA8" s="613"/>
      <c r="DB8" s="613"/>
      <c r="DC8" s="613"/>
      <c r="DD8" s="619">
        <v>661628</v>
      </c>
      <c r="DE8" s="611"/>
      <c r="DF8" s="611"/>
      <c r="DG8" s="611"/>
      <c r="DH8" s="611"/>
      <c r="DI8" s="611"/>
      <c r="DJ8" s="611"/>
      <c r="DK8" s="611"/>
      <c r="DL8" s="611"/>
      <c r="DM8" s="611"/>
      <c r="DN8" s="611"/>
      <c r="DO8" s="611"/>
      <c r="DP8" s="612"/>
      <c r="DQ8" s="619">
        <v>10545697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138157</v>
      </c>
      <c r="S9" s="611"/>
      <c r="T9" s="611"/>
      <c r="U9" s="611"/>
      <c r="V9" s="611"/>
      <c r="W9" s="611"/>
      <c r="X9" s="611"/>
      <c r="Y9" s="612"/>
      <c r="Z9" s="613">
        <v>0.3</v>
      </c>
      <c r="AA9" s="613"/>
      <c r="AB9" s="613"/>
      <c r="AC9" s="613"/>
      <c r="AD9" s="614">
        <v>138157</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6381186</v>
      </c>
      <c r="BH9" s="611"/>
      <c r="BI9" s="611"/>
      <c r="BJ9" s="611"/>
      <c r="BK9" s="611"/>
      <c r="BL9" s="611"/>
      <c r="BM9" s="611"/>
      <c r="BN9" s="612"/>
      <c r="BO9" s="613">
        <v>44.8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4044531</v>
      </c>
      <c r="CS9" s="611"/>
      <c r="CT9" s="611"/>
      <c r="CU9" s="611"/>
      <c r="CV9" s="611"/>
      <c r="CW9" s="611"/>
      <c r="CX9" s="611"/>
      <c r="CY9" s="612"/>
      <c r="CZ9" s="613">
        <v>9.6</v>
      </c>
      <c r="DA9" s="613"/>
      <c r="DB9" s="613"/>
      <c r="DC9" s="613"/>
      <c r="DD9" s="619">
        <v>12115</v>
      </c>
      <c r="DE9" s="611"/>
      <c r="DF9" s="611"/>
      <c r="DG9" s="611"/>
      <c r="DH9" s="611"/>
      <c r="DI9" s="611"/>
      <c r="DJ9" s="611"/>
      <c r="DK9" s="611"/>
      <c r="DL9" s="611"/>
      <c r="DM9" s="611"/>
      <c r="DN9" s="611"/>
      <c r="DO9" s="611"/>
      <c r="DP9" s="612"/>
      <c r="DQ9" s="619">
        <v>3350829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212158</v>
      </c>
      <c r="BH10" s="611"/>
      <c r="BI10" s="611"/>
      <c r="BJ10" s="611"/>
      <c r="BK10" s="611"/>
      <c r="BL10" s="611"/>
      <c r="BM10" s="611"/>
      <c r="BN10" s="612"/>
      <c r="BO10" s="613">
        <v>1.5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4060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4060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2469939</v>
      </c>
      <c r="S11" s="611"/>
      <c r="T11" s="611"/>
      <c r="U11" s="611"/>
      <c r="V11" s="611"/>
      <c r="W11" s="611"/>
      <c r="X11" s="611"/>
      <c r="Y11" s="612"/>
      <c r="Z11" s="615">
        <v>5.6</v>
      </c>
      <c r="AA11" s="616"/>
      <c r="AB11" s="616"/>
      <c r="AC11" s="622"/>
      <c r="AD11" s="619">
        <v>2469939</v>
      </c>
      <c r="AE11" s="611"/>
      <c r="AF11" s="611"/>
      <c r="AG11" s="611"/>
      <c r="AH11" s="611"/>
      <c r="AI11" s="611"/>
      <c r="AJ11" s="611"/>
      <c r="AK11" s="612"/>
      <c r="AL11" s="615">
        <v>11.3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270719</v>
      </c>
      <c r="BH11" s="611"/>
      <c r="BI11" s="611"/>
      <c r="BJ11" s="611"/>
      <c r="BK11" s="611"/>
      <c r="BL11" s="611"/>
      <c r="BM11" s="611"/>
      <c r="BN11" s="612"/>
      <c r="BO11" s="613">
        <v>1.9</v>
      </c>
      <c r="BP11" s="613"/>
      <c r="BQ11" s="613"/>
      <c r="BR11" s="613"/>
      <c r="BS11" s="614">
        <v>75719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137796</v>
      </c>
      <c r="CS11" s="611"/>
      <c r="CT11" s="611"/>
      <c r="CU11" s="611"/>
      <c r="CV11" s="611"/>
      <c r="CW11" s="611"/>
      <c r="CX11" s="611"/>
      <c r="CY11" s="612"/>
      <c r="CZ11" s="613">
        <v>0.3</v>
      </c>
      <c r="DA11" s="613"/>
      <c r="DB11" s="613"/>
      <c r="DC11" s="613"/>
      <c r="DD11" s="619" t="s">
        <v>122</v>
      </c>
      <c r="DE11" s="611"/>
      <c r="DF11" s="611"/>
      <c r="DG11" s="611"/>
      <c r="DH11" s="611"/>
      <c r="DI11" s="611"/>
      <c r="DJ11" s="611"/>
      <c r="DK11" s="611"/>
      <c r="DL11" s="611"/>
      <c r="DM11" s="611"/>
      <c r="DN11" s="611"/>
      <c r="DO11" s="611"/>
      <c r="DP11" s="612"/>
      <c r="DQ11" s="619">
        <v>103125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26213</v>
      </c>
      <c r="S12" s="611"/>
      <c r="T12" s="611"/>
      <c r="U12" s="611"/>
      <c r="V12" s="611"/>
      <c r="W12" s="611"/>
      <c r="X12" s="611"/>
      <c r="Y12" s="612"/>
      <c r="Z12" s="613">
        <v>0.1</v>
      </c>
      <c r="AA12" s="613"/>
      <c r="AB12" s="613"/>
      <c r="AC12" s="613"/>
      <c r="AD12" s="614">
        <v>26213</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4765739</v>
      </c>
      <c r="BH12" s="611"/>
      <c r="BI12" s="611"/>
      <c r="BJ12" s="611"/>
      <c r="BK12" s="611"/>
      <c r="BL12" s="611"/>
      <c r="BM12" s="611"/>
      <c r="BN12" s="612"/>
      <c r="BO12" s="613">
        <v>33.4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277079</v>
      </c>
      <c r="CS12" s="611"/>
      <c r="CT12" s="611"/>
      <c r="CU12" s="611"/>
      <c r="CV12" s="611"/>
      <c r="CW12" s="611"/>
      <c r="CX12" s="611"/>
      <c r="CY12" s="612"/>
      <c r="CZ12" s="613">
        <v>0.7</v>
      </c>
      <c r="DA12" s="613"/>
      <c r="DB12" s="613"/>
      <c r="DC12" s="613"/>
      <c r="DD12" s="619" t="s">
        <v>122</v>
      </c>
      <c r="DE12" s="611"/>
      <c r="DF12" s="611"/>
      <c r="DG12" s="611"/>
      <c r="DH12" s="611"/>
      <c r="DI12" s="611"/>
      <c r="DJ12" s="611"/>
      <c r="DK12" s="611"/>
      <c r="DL12" s="611"/>
      <c r="DM12" s="611"/>
      <c r="DN12" s="611"/>
      <c r="DO12" s="611"/>
      <c r="DP12" s="612"/>
      <c r="DQ12" s="619">
        <v>180013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4747934</v>
      </c>
      <c r="BH13" s="611"/>
      <c r="BI13" s="611"/>
      <c r="BJ13" s="611"/>
      <c r="BK13" s="611"/>
      <c r="BL13" s="611"/>
      <c r="BM13" s="611"/>
      <c r="BN13" s="612"/>
      <c r="BO13" s="613">
        <v>33.299999999999997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3050739</v>
      </c>
      <c r="CS13" s="611"/>
      <c r="CT13" s="611"/>
      <c r="CU13" s="611"/>
      <c r="CV13" s="611"/>
      <c r="CW13" s="611"/>
      <c r="CX13" s="611"/>
      <c r="CY13" s="612"/>
      <c r="CZ13" s="613">
        <v>7.2</v>
      </c>
      <c r="DA13" s="613"/>
      <c r="DB13" s="613"/>
      <c r="DC13" s="613"/>
      <c r="DD13" s="619">
        <v>1454461</v>
      </c>
      <c r="DE13" s="611"/>
      <c r="DF13" s="611"/>
      <c r="DG13" s="611"/>
      <c r="DH13" s="611"/>
      <c r="DI13" s="611"/>
      <c r="DJ13" s="611"/>
      <c r="DK13" s="611"/>
      <c r="DL13" s="611"/>
      <c r="DM13" s="611"/>
      <c r="DN13" s="611"/>
      <c r="DO13" s="611"/>
      <c r="DP13" s="612"/>
      <c r="DQ13" s="619">
        <v>1994920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2128</v>
      </c>
      <c r="S14" s="611"/>
      <c r="T14" s="611"/>
      <c r="U14" s="611"/>
      <c r="V14" s="611"/>
      <c r="W14" s="611"/>
      <c r="X14" s="611"/>
      <c r="Y14" s="612"/>
      <c r="Z14" s="613">
        <v>0</v>
      </c>
      <c r="AA14" s="613"/>
      <c r="AB14" s="613"/>
      <c r="AC14" s="613"/>
      <c r="AD14" s="614">
        <v>2128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183993</v>
      </c>
      <c r="BH14" s="611"/>
      <c r="BI14" s="611"/>
      <c r="BJ14" s="611"/>
      <c r="BK14" s="611"/>
      <c r="BL14" s="611"/>
      <c r="BM14" s="611"/>
      <c r="BN14" s="612"/>
      <c r="BO14" s="613">
        <v>1.3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1644685</v>
      </c>
      <c r="CS14" s="611"/>
      <c r="CT14" s="611"/>
      <c r="CU14" s="611"/>
      <c r="CV14" s="611"/>
      <c r="CW14" s="611"/>
      <c r="CX14" s="611"/>
      <c r="CY14" s="612"/>
      <c r="CZ14" s="613">
        <v>3.9</v>
      </c>
      <c r="DA14" s="613"/>
      <c r="DB14" s="613"/>
      <c r="DC14" s="613"/>
      <c r="DD14" s="619">
        <v>239342</v>
      </c>
      <c r="DE14" s="611"/>
      <c r="DF14" s="611"/>
      <c r="DG14" s="611"/>
      <c r="DH14" s="611"/>
      <c r="DI14" s="611"/>
      <c r="DJ14" s="611"/>
      <c r="DK14" s="611"/>
      <c r="DL14" s="611"/>
      <c r="DM14" s="611"/>
      <c r="DN14" s="611"/>
      <c r="DO14" s="611"/>
      <c r="DP14" s="612"/>
      <c r="DQ14" s="619">
        <v>1440270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1251538</v>
      </c>
      <c r="BH15" s="611"/>
      <c r="BI15" s="611"/>
      <c r="BJ15" s="611"/>
      <c r="BK15" s="611"/>
      <c r="BL15" s="611"/>
      <c r="BM15" s="611"/>
      <c r="BN15" s="612"/>
      <c r="BO15" s="613">
        <v>8.8000000000000007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4802891</v>
      </c>
      <c r="CS15" s="611"/>
      <c r="CT15" s="611"/>
      <c r="CU15" s="611"/>
      <c r="CV15" s="611"/>
      <c r="CW15" s="611"/>
      <c r="CX15" s="611"/>
      <c r="CY15" s="612"/>
      <c r="CZ15" s="613">
        <v>11.4</v>
      </c>
      <c r="DA15" s="613"/>
      <c r="DB15" s="613"/>
      <c r="DC15" s="613"/>
      <c r="DD15" s="619">
        <v>1004781</v>
      </c>
      <c r="DE15" s="611"/>
      <c r="DF15" s="611"/>
      <c r="DG15" s="611"/>
      <c r="DH15" s="611"/>
      <c r="DI15" s="611"/>
      <c r="DJ15" s="611"/>
      <c r="DK15" s="611"/>
      <c r="DL15" s="611"/>
      <c r="DM15" s="611"/>
      <c r="DN15" s="611"/>
      <c r="DO15" s="611"/>
      <c r="DP15" s="612"/>
      <c r="DQ15" s="619">
        <v>3051760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30282</v>
      </c>
      <c r="S16" s="611"/>
      <c r="T16" s="611"/>
      <c r="U16" s="611"/>
      <c r="V16" s="611"/>
      <c r="W16" s="611"/>
      <c r="X16" s="611"/>
      <c r="Y16" s="612"/>
      <c r="Z16" s="613">
        <v>0.1</v>
      </c>
      <c r="AA16" s="613"/>
      <c r="AB16" s="613"/>
      <c r="AC16" s="613"/>
      <c r="AD16" s="614">
        <v>30282</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155608</v>
      </c>
      <c r="S17" s="611"/>
      <c r="T17" s="611"/>
      <c r="U17" s="611"/>
      <c r="V17" s="611"/>
      <c r="W17" s="611"/>
      <c r="X17" s="611"/>
      <c r="Y17" s="612"/>
      <c r="Z17" s="613">
        <v>0.4</v>
      </c>
      <c r="AA17" s="613"/>
      <c r="AB17" s="613"/>
      <c r="AC17" s="613"/>
      <c r="AD17" s="614">
        <v>155608</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3742785</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3737756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124664</v>
      </c>
      <c r="S18" s="611"/>
      <c r="T18" s="611"/>
      <c r="U18" s="611"/>
      <c r="V18" s="611"/>
      <c r="W18" s="611"/>
      <c r="X18" s="611"/>
      <c r="Y18" s="612"/>
      <c r="Z18" s="613">
        <v>0.3</v>
      </c>
      <c r="AA18" s="613"/>
      <c r="AB18" s="613"/>
      <c r="AC18" s="613"/>
      <c r="AD18" s="614">
        <v>124664</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124265</v>
      </c>
      <c r="S19" s="611"/>
      <c r="T19" s="611"/>
      <c r="U19" s="611"/>
      <c r="V19" s="611"/>
      <c r="W19" s="611"/>
      <c r="X19" s="611"/>
      <c r="Y19" s="612"/>
      <c r="Z19" s="613">
        <v>0.3</v>
      </c>
      <c r="AA19" s="613"/>
      <c r="AB19" s="613"/>
      <c r="AC19" s="613"/>
      <c r="AD19" s="614">
        <v>124265</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992122</v>
      </c>
      <c r="BH19" s="611"/>
      <c r="BI19" s="611"/>
      <c r="BJ19" s="611"/>
      <c r="BK19" s="611"/>
      <c r="BL19" s="611"/>
      <c r="BM19" s="611"/>
      <c r="BN19" s="612"/>
      <c r="BO19" s="613">
        <v>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399</v>
      </c>
      <c r="S20" s="611"/>
      <c r="T20" s="611"/>
      <c r="U20" s="611"/>
      <c r="V20" s="611"/>
      <c r="W20" s="611"/>
      <c r="X20" s="611"/>
      <c r="Y20" s="612"/>
      <c r="Z20" s="613">
        <v>0</v>
      </c>
      <c r="AA20" s="613"/>
      <c r="AB20" s="613"/>
      <c r="AC20" s="613"/>
      <c r="AD20" s="614">
        <v>399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992122</v>
      </c>
      <c r="BH20" s="611"/>
      <c r="BI20" s="611"/>
      <c r="BJ20" s="611"/>
      <c r="BK20" s="611"/>
      <c r="BL20" s="611"/>
      <c r="BM20" s="611"/>
      <c r="BN20" s="612"/>
      <c r="BO20" s="613">
        <v>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42117309</v>
      </c>
      <c r="CS20" s="611"/>
      <c r="CT20" s="611"/>
      <c r="CU20" s="611"/>
      <c r="CV20" s="611"/>
      <c r="CW20" s="611"/>
      <c r="CX20" s="611"/>
      <c r="CY20" s="612"/>
      <c r="CZ20" s="613">
        <v>100</v>
      </c>
      <c r="DA20" s="613"/>
      <c r="DB20" s="613"/>
      <c r="DC20" s="613"/>
      <c r="DD20" s="619">
        <v>3440199</v>
      </c>
      <c r="DE20" s="611"/>
      <c r="DF20" s="611"/>
      <c r="DG20" s="611"/>
      <c r="DH20" s="611"/>
      <c r="DI20" s="611"/>
      <c r="DJ20" s="611"/>
      <c r="DK20" s="611"/>
      <c r="DL20" s="611"/>
      <c r="DM20" s="611"/>
      <c r="DN20" s="611"/>
      <c r="DO20" s="611"/>
      <c r="DP20" s="612"/>
      <c r="DQ20" s="619">
        <v>28789661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5169670</v>
      </c>
      <c r="S21" s="611"/>
      <c r="T21" s="611"/>
      <c r="U21" s="611"/>
      <c r="V21" s="611"/>
      <c r="W21" s="611"/>
      <c r="X21" s="611"/>
      <c r="Y21" s="612"/>
      <c r="Z21" s="613">
        <v>11.7</v>
      </c>
      <c r="AA21" s="613"/>
      <c r="AB21" s="613"/>
      <c r="AC21" s="613"/>
      <c r="AD21" s="614">
        <v>4968954</v>
      </c>
      <c r="AE21" s="614"/>
      <c r="AF21" s="614"/>
      <c r="AG21" s="614"/>
      <c r="AH21" s="614"/>
      <c r="AI21" s="614"/>
      <c r="AJ21" s="614"/>
      <c r="AK21" s="614"/>
      <c r="AL21" s="615">
        <v>22.8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4968954</v>
      </c>
      <c r="S22" s="611"/>
      <c r="T22" s="611"/>
      <c r="U22" s="611"/>
      <c r="V22" s="611"/>
      <c r="W22" s="611"/>
      <c r="X22" s="611"/>
      <c r="Y22" s="612"/>
      <c r="Z22" s="613">
        <v>11.3</v>
      </c>
      <c r="AA22" s="613"/>
      <c r="AB22" s="613"/>
      <c r="AC22" s="613"/>
      <c r="AD22" s="614">
        <v>4968954</v>
      </c>
      <c r="AE22" s="614"/>
      <c r="AF22" s="614"/>
      <c r="AG22" s="614"/>
      <c r="AH22" s="614"/>
      <c r="AI22" s="614"/>
      <c r="AJ22" s="614"/>
      <c r="AK22" s="614"/>
      <c r="AL22" s="615">
        <v>22.8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200632</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992122</v>
      </c>
      <c r="BH23" s="611"/>
      <c r="BI23" s="611"/>
      <c r="BJ23" s="611"/>
      <c r="BK23" s="611"/>
      <c r="BL23" s="611"/>
      <c r="BM23" s="611"/>
      <c r="BN23" s="612"/>
      <c r="BO23" s="613">
        <v>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84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22348655</v>
      </c>
      <c r="CS24" s="600"/>
      <c r="CT24" s="600"/>
      <c r="CU24" s="600"/>
      <c r="CV24" s="600"/>
      <c r="CW24" s="600"/>
      <c r="CX24" s="600"/>
      <c r="CY24" s="601"/>
      <c r="CZ24" s="604">
        <v>53.1</v>
      </c>
      <c r="DA24" s="605"/>
      <c r="DB24" s="605"/>
      <c r="DC24" s="621"/>
      <c r="DD24" s="645">
        <v>14229311</v>
      </c>
      <c r="DE24" s="600"/>
      <c r="DF24" s="600"/>
      <c r="DG24" s="600"/>
      <c r="DH24" s="600"/>
      <c r="DI24" s="600"/>
      <c r="DJ24" s="600"/>
      <c r="DK24" s="601"/>
      <c r="DL24" s="645">
        <v>12752701</v>
      </c>
      <c r="DM24" s="600"/>
      <c r="DN24" s="600"/>
      <c r="DO24" s="600"/>
      <c r="DP24" s="600"/>
      <c r="DQ24" s="600"/>
      <c r="DR24" s="600"/>
      <c r="DS24" s="600"/>
      <c r="DT24" s="600"/>
      <c r="DU24" s="600"/>
      <c r="DV24" s="601"/>
      <c r="DW24" s="604">
        <v>57.9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22685696</v>
      </c>
      <c r="S25" s="611"/>
      <c r="T25" s="611"/>
      <c r="U25" s="611"/>
      <c r="V25" s="611"/>
      <c r="W25" s="611"/>
      <c r="X25" s="611"/>
      <c r="Y25" s="612"/>
      <c r="Z25" s="613">
        <v>51.4</v>
      </c>
      <c r="AA25" s="613"/>
      <c r="AB25" s="613"/>
      <c r="AC25" s="613"/>
      <c r="AD25" s="614">
        <v>21492858</v>
      </c>
      <c r="AE25" s="614"/>
      <c r="AF25" s="614"/>
      <c r="AG25" s="614"/>
      <c r="AH25" s="614"/>
      <c r="AI25" s="614"/>
      <c r="AJ25" s="614"/>
      <c r="AK25" s="614"/>
      <c r="AL25" s="615">
        <v>98.7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6839926</v>
      </c>
      <c r="CS25" s="642"/>
      <c r="CT25" s="642"/>
      <c r="CU25" s="642"/>
      <c r="CV25" s="642"/>
      <c r="CW25" s="642"/>
      <c r="CX25" s="642"/>
      <c r="CY25" s="643"/>
      <c r="CZ25" s="615">
        <v>16.2</v>
      </c>
      <c r="DA25" s="640"/>
      <c r="DB25" s="640"/>
      <c r="DC25" s="644"/>
      <c r="DD25" s="619">
        <v>6230846</v>
      </c>
      <c r="DE25" s="642"/>
      <c r="DF25" s="642"/>
      <c r="DG25" s="642"/>
      <c r="DH25" s="642"/>
      <c r="DI25" s="642"/>
      <c r="DJ25" s="642"/>
      <c r="DK25" s="643"/>
      <c r="DL25" s="619">
        <v>6085086</v>
      </c>
      <c r="DM25" s="642"/>
      <c r="DN25" s="642"/>
      <c r="DO25" s="642"/>
      <c r="DP25" s="642"/>
      <c r="DQ25" s="642"/>
      <c r="DR25" s="642"/>
      <c r="DS25" s="642"/>
      <c r="DT25" s="642"/>
      <c r="DU25" s="642"/>
      <c r="DV25" s="643"/>
      <c r="DW25" s="615">
        <v>27.6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9376</v>
      </c>
      <c r="S26" s="611"/>
      <c r="T26" s="611"/>
      <c r="U26" s="611"/>
      <c r="V26" s="611"/>
      <c r="W26" s="611"/>
      <c r="X26" s="611"/>
      <c r="Y26" s="612"/>
      <c r="Z26" s="613">
        <v>0</v>
      </c>
      <c r="AA26" s="613"/>
      <c r="AB26" s="613"/>
      <c r="AC26" s="613"/>
      <c r="AD26" s="614">
        <v>9376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4418832</v>
      </c>
      <c r="CS26" s="611"/>
      <c r="CT26" s="611"/>
      <c r="CU26" s="611"/>
      <c r="CV26" s="611"/>
      <c r="CW26" s="611"/>
      <c r="CX26" s="611"/>
      <c r="CY26" s="612"/>
      <c r="CZ26" s="615">
        <v>10.5</v>
      </c>
      <c r="DA26" s="640"/>
      <c r="DB26" s="640"/>
      <c r="DC26" s="644"/>
      <c r="DD26" s="619">
        <v>3936476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276560</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14258247</v>
      </c>
      <c r="BH27" s="611"/>
      <c r="BI27" s="611"/>
      <c r="BJ27" s="611"/>
      <c r="BK27" s="611"/>
      <c r="BL27" s="611"/>
      <c r="BM27" s="611"/>
      <c r="BN27" s="612"/>
      <c r="BO27" s="613">
        <v>100</v>
      </c>
      <c r="BP27" s="613"/>
      <c r="BQ27" s="613"/>
      <c r="BR27" s="613"/>
      <c r="BS27" s="614">
        <v>75719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11765944</v>
      </c>
      <c r="CS27" s="642"/>
      <c r="CT27" s="642"/>
      <c r="CU27" s="642"/>
      <c r="CV27" s="642"/>
      <c r="CW27" s="642"/>
      <c r="CX27" s="642"/>
      <c r="CY27" s="643"/>
      <c r="CZ27" s="615">
        <v>27.9</v>
      </c>
      <c r="DA27" s="640"/>
      <c r="DB27" s="640"/>
      <c r="DC27" s="644"/>
      <c r="DD27" s="619">
        <v>4260709</v>
      </c>
      <c r="DE27" s="642"/>
      <c r="DF27" s="642"/>
      <c r="DG27" s="642"/>
      <c r="DH27" s="642"/>
      <c r="DI27" s="642"/>
      <c r="DJ27" s="642"/>
      <c r="DK27" s="643"/>
      <c r="DL27" s="619">
        <v>2929859</v>
      </c>
      <c r="DM27" s="642"/>
      <c r="DN27" s="642"/>
      <c r="DO27" s="642"/>
      <c r="DP27" s="642"/>
      <c r="DQ27" s="642"/>
      <c r="DR27" s="642"/>
      <c r="DS27" s="642"/>
      <c r="DT27" s="642"/>
      <c r="DU27" s="642"/>
      <c r="DV27" s="643"/>
      <c r="DW27" s="615">
        <v>13.3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175274</v>
      </c>
      <c r="S28" s="611"/>
      <c r="T28" s="611"/>
      <c r="U28" s="611"/>
      <c r="V28" s="611"/>
      <c r="W28" s="611"/>
      <c r="X28" s="611"/>
      <c r="Y28" s="612"/>
      <c r="Z28" s="613">
        <v>0.4</v>
      </c>
      <c r="AA28" s="613"/>
      <c r="AB28" s="613"/>
      <c r="AC28" s="613"/>
      <c r="AD28" s="614">
        <v>64341</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3742785</v>
      </c>
      <c r="CS28" s="611"/>
      <c r="CT28" s="611"/>
      <c r="CU28" s="611"/>
      <c r="CV28" s="611"/>
      <c r="CW28" s="611"/>
      <c r="CX28" s="611"/>
      <c r="CY28" s="612"/>
      <c r="CZ28" s="615">
        <v>8.9</v>
      </c>
      <c r="DA28" s="640"/>
      <c r="DB28" s="640"/>
      <c r="DC28" s="644"/>
      <c r="DD28" s="619">
        <v>3737756</v>
      </c>
      <c r="DE28" s="611"/>
      <c r="DF28" s="611"/>
      <c r="DG28" s="611"/>
      <c r="DH28" s="611"/>
      <c r="DI28" s="611"/>
      <c r="DJ28" s="611"/>
      <c r="DK28" s="612"/>
      <c r="DL28" s="619">
        <v>3737756</v>
      </c>
      <c r="DM28" s="611"/>
      <c r="DN28" s="611"/>
      <c r="DO28" s="611"/>
      <c r="DP28" s="611"/>
      <c r="DQ28" s="611"/>
      <c r="DR28" s="611"/>
      <c r="DS28" s="611"/>
      <c r="DT28" s="611"/>
      <c r="DU28" s="611"/>
      <c r="DV28" s="612"/>
      <c r="DW28" s="615">
        <v>17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59746</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3742785</v>
      </c>
      <c r="CS29" s="642"/>
      <c r="CT29" s="642"/>
      <c r="CU29" s="642"/>
      <c r="CV29" s="642"/>
      <c r="CW29" s="642"/>
      <c r="CX29" s="642"/>
      <c r="CY29" s="643"/>
      <c r="CZ29" s="615">
        <v>8.9</v>
      </c>
      <c r="DA29" s="640"/>
      <c r="DB29" s="640"/>
      <c r="DC29" s="644"/>
      <c r="DD29" s="619">
        <v>3737756</v>
      </c>
      <c r="DE29" s="642"/>
      <c r="DF29" s="642"/>
      <c r="DG29" s="642"/>
      <c r="DH29" s="642"/>
      <c r="DI29" s="642"/>
      <c r="DJ29" s="642"/>
      <c r="DK29" s="643"/>
      <c r="DL29" s="619">
        <v>3737756</v>
      </c>
      <c r="DM29" s="642"/>
      <c r="DN29" s="642"/>
      <c r="DO29" s="642"/>
      <c r="DP29" s="642"/>
      <c r="DQ29" s="642"/>
      <c r="DR29" s="642"/>
      <c r="DS29" s="642"/>
      <c r="DT29" s="642"/>
      <c r="DU29" s="642"/>
      <c r="DV29" s="643"/>
      <c r="DW29" s="615">
        <v>17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8945998</v>
      </c>
      <c r="S30" s="611"/>
      <c r="T30" s="611"/>
      <c r="U30" s="611"/>
      <c r="V30" s="611"/>
      <c r="W30" s="611"/>
      <c r="X30" s="611"/>
      <c r="Y30" s="612"/>
      <c r="Z30" s="613">
        <v>20.3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3607087</v>
      </c>
      <c r="CS30" s="611"/>
      <c r="CT30" s="611"/>
      <c r="CU30" s="611"/>
      <c r="CV30" s="611"/>
      <c r="CW30" s="611"/>
      <c r="CX30" s="611"/>
      <c r="CY30" s="612"/>
      <c r="CZ30" s="615">
        <v>8.6</v>
      </c>
      <c r="DA30" s="640"/>
      <c r="DB30" s="640"/>
      <c r="DC30" s="644"/>
      <c r="DD30" s="619">
        <v>3602058</v>
      </c>
      <c r="DE30" s="611"/>
      <c r="DF30" s="611"/>
      <c r="DG30" s="611"/>
      <c r="DH30" s="611"/>
      <c r="DI30" s="611"/>
      <c r="DJ30" s="611"/>
      <c r="DK30" s="612"/>
      <c r="DL30" s="619">
        <v>3602058</v>
      </c>
      <c r="DM30" s="611"/>
      <c r="DN30" s="611"/>
      <c r="DO30" s="611"/>
      <c r="DP30" s="611"/>
      <c r="DQ30" s="611"/>
      <c r="DR30" s="611"/>
      <c r="DS30" s="611"/>
      <c r="DT30" s="611"/>
      <c r="DU30" s="611"/>
      <c r="DV30" s="612"/>
      <c r="DW30" s="615">
        <v>16.399999999999999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148522</v>
      </c>
      <c r="S31" s="611"/>
      <c r="T31" s="611"/>
      <c r="U31" s="611"/>
      <c r="V31" s="611"/>
      <c r="W31" s="611"/>
      <c r="X31" s="611"/>
      <c r="Y31" s="612"/>
      <c r="Z31" s="613">
        <v>0.3</v>
      </c>
      <c r="AA31" s="613"/>
      <c r="AB31" s="613"/>
      <c r="AC31" s="613"/>
      <c r="AD31" s="614">
        <v>148522</v>
      </c>
      <c r="AE31" s="614"/>
      <c r="AF31" s="614"/>
      <c r="AG31" s="614"/>
      <c r="AH31" s="614"/>
      <c r="AI31" s="614"/>
      <c r="AJ31" s="614"/>
      <c r="AK31" s="614"/>
      <c r="AL31" s="615">
        <v>0.7</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99.1</v>
      </c>
      <c r="BH31" s="654"/>
      <c r="BI31" s="654"/>
      <c r="BJ31" s="654"/>
      <c r="BK31" s="654"/>
      <c r="BL31" s="654"/>
      <c r="BM31" s="605">
        <v>97.9</v>
      </c>
      <c r="BN31" s="654"/>
      <c r="BO31" s="654"/>
      <c r="BP31" s="654"/>
      <c r="BQ31" s="655"/>
      <c r="BR31" s="666">
        <v>99.1</v>
      </c>
      <c r="BS31" s="654"/>
      <c r="BT31" s="654"/>
      <c r="BU31" s="654"/>
      <c r="BV31" s="654"/>
      <c r="BW31" s="654"/>
      <c r="BX31" s="605">
        <v>97.9</v>
      </c>
      <c r="BY31" s="654"/>
      <c r="BZ31" s="654"/>
      <c r="CA31" s="654"/>
      <c r="CB31" s="655"/>
      <c r="CD31" s="648"/>
      <c r="CE31" s="649"/>
      <c r="CF31" s="607" t="s">
        <v>300</v>
      </c>
      <c r="CG31" s="608"/>
      <c r="CH31" s="608"/>
      <c r="CI31" s="608"/>
      <c r="CJ31" s="608"/>
      <c r="CK31" s="608"/>
      <c r="CL31" s="608"/>
      <c r="CM31" s="608"/>
      <c r="CN31" s="608"/>
      <c r="CO31" s="608"/>
      <c r="CP31" s="608"/>
      <c r="CQ31" s="609"/>
      <c r="CR31" s="610">
        <v>135698</v>
      </c>
      <c r="CS31" s="642"/>
      <c r="CT31" s="642"/>
      <c r="CU31" s="642"/>
      <c r="CV31" s="642"/>
      <c r="CW31" s="642"/>
      <c r="CX31" s="642"/>
      <c r="CY31" s="643"/>
      <c r="CZ31" s="615">
        <v>0.3</v>
      </c>
      <c r="DA31" s="640"/>
      <c r="DB31" s="640"/>
      <c r="DC31" s="644"/>
      <c r="DD31" s="619">
        <v>135698</v>
      </c>
      <c r="DE31" s="642"/>
      <c r="DF31" s="642"/>
      <c r="DG31" s="642"/>
      <c r="DH31" s="642"/>
      <c r="DI31" s="642"/>
      <c r="DJ31" s="642"/>
      <c r="DK31" s="643"/>
      <c r="DL31" s="619">
        <v>135698</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2606556</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98.9</v>
      </c>
      <c r="BH32" s="642"/>
      <c r="BI32" s="642"/>
      <c r="BJ32" s="642"/>
      <c r="BK32" s="642"/>
      <c r="BL32" s="642"/>
      <c r="BM32" s="616">
        <v>97.4</v>
      </c>
      <c r="BN32" s="642"/>
      <c r="BO32" s="642"/>
      <c r="BP32" s="642"/>
      <c r="BQ32" s="665"/>
      <c r="BR32" s="667">
        <v>98.8</v>
      </c>
      <c r="BS32" s="642"/>
      <c r="BT32" s="642"/>
      <c r="BU32" s="642"/>
      <c r="BV32" s="642"/>
      <c r="BW32" s="642"/>
      <c r="BX32" s="616">
        <v>97.5</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241347</v>
      </c>
      <c r="S33" s="611"/>
      <c r="T33" s="611"/>
      <c r="U33" s="611"/>
      <c r="V33" s="611"/>
      <c r="W33" s="611"/>
      <c r="X33" s="611"/>
      <c r="Y33" s="612"/>
      <c r="Z33" s="613">
        <v>0.5</v>
      </c>
      <c r="AA33" s="613"/>
      <c r="AB33" s="613"/>
      <c r="AC33" s="613"/>
      <c r="AD33" s="614">
        <v>3885</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99.3</v>
      </c>
      <c r="BH33" s="669"/>
      <c r="BI33" s="669"/>
      <c r="BJ33" s="669"/>
      <c r="BK33" s="669"/>
      <c r="BL33" s="669"/>
      <c r="BM33" s="670">
        <v>98.2</v>
      </c>
      <c r="BN33" s="669"/>
      <c r="BO33" s="669"/>
      <c r="BP33" s="669"/>
      <c r="BQ33" s="671"/>
      <c r="BR33" s="668">
        <v>99.3</v>
      </c>
      <c r="BS33" s="669"/>
      <c r="BT33" s="669"/>
      <c r="BU33" s="669"/>
      <c r="BV33" s="669"/>
      <c r="BW33" s="669"/>
      <c r="BX33" s="670">
        <v>98</v>
      </c>
      <c r="BY33" s="669"/>
      <c r="BZ33" s="669"/>
      <c r="CA33" s="669"/>
      <c r="CB33" s="671"/>
      <c r="CD33" s="607" t="s">
        <v>307</v>
      </c>
      <c r="CE33" s="608"/>
      <c r="CF33" s="608"/>
      <c r="CG33" s="608"/>
      <c r="CH33" s="608"/>
      <c r="CI33" s="608"/>
      <c r="CJ33" s="608"/>
      <c r="CK33" s="608"/>
      <c r="CL33" s="608"/>
      <c r="CM33" s="608"/>
      <c r="CN33" s="608"/>
      <c r="CO33" s="608"/>
      <c r="CP33" s="608"/>
      <c r="CQ33" s="609"/>
      <c r="CR33" s="610">
        <v>16328455</v>
      </c>
      <c r="CS33" s="642"/>
      <c r="CT33" s="642"/>
      <c r="CU33" s="642"/>
      <c r="CV33" s="642"/>
      <c r="CW33" s="642"/>
      <c r="CX33" s="642"/>
      <c r="CY33" s="643"/>
      <c r="CZ33" s="615">
        <v>38.799999999999997</v>
      </c>
      <c r="DA33" s="640"/>
      <c r="DB33" s="640"/>
      <c r="DC33" s="644"/>
      <c r="DD33" s="619">
        <v>13754651</v>
      </c>
      <c r="DE33" s="642"/>
      <c r="DF33" s="642"/>
      <c r="DG33" s="642"/>
      <c r="DH33" s="642"/>
      <c r="DI33" s="642"/>
      <c r="DJ33" s="642"/>
      <c r="DK33" s="643"/>
      <c r="DL33" s="619">
        <v>8901738</v>
      </c>
      <c r="DM33" s="642"/>
      <c r="DN33" s="642"/>
      <c r="DO33" s="642"/>
      <c r="DP33" s="642"/>
      <c r="DQ33" s="642"/>
      <c r="DR33" s="642"/>
      <c r="DS33" s="642"/>
      <c r="DT33" s="642"/>
      <c r="DU33" s="642"/>
      <c r="DV33" s="643"/>
      <c r="DW33" s="615">
        <v>40.4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52913</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5132231</v>
      </c>
      <c r="CS34" s="611"/>
      <c r="CT34" s="611"/>
      <c r="CU34" s="611"/>
      <c r="CV34" s="611"/>
      <c r="CW34" s="611"/>
      <c r="CX34" s="611"/>
      <c r="CY34" s="612"/>
      <c r="CZ34" s="615">
        <v>12.2</v>
      </c>
      <c r="DA34" s="640"/>
      <c r="DB34" s="640"/>
      <c r="DC34" s="644"/>
      <c r="DD34" s="619">
        <v>3569193</v>
      </c>
      <c r="DE34" s="611"/>
      <c r="DF34" s="611"/>
      <c r="DG34" s="611"/>
      <c r="DH34" s="611"/>
      <c r="DI34" s="611"/>
      <c r="DJ34" s="611"/>
      <c r="DK34" s="612"/>
      <c r="DL34" s="619">
        <v>2884347</v>
      </c>
      <c r="DM34" s="611"/>
      <c r="DN34" s="611"/>
      <c r="DO34" s="611"/>
      <c r="DP34" s="611"/>
      <c r="DQ34" s="611"/>
      <c r="DR34" s="611"/>
      <c r="DS34" s="611"/>
      <c r="DT34" s="611"/>
      <c r="DU34" s="611"/>
      <c r="DV34" s="612"/>
      <c r="DW34" s="615">
        <v>13.1</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3033460</v>
      </c>
      <c r="S35" s="611"/>
      <c r="T35" s="611"/>
      <c r="U35" s="611"/>
      <c r="V35" s="611"/>
      <c r="W35" s="611"/>
      <c r="X35" s="611"/>
      <c r="Y35" s="612"/>
      <c r="Z35" s="613">
        <v>6.9</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186153</v>
      </c>
      <c r="CS35" s="642"/>
      <c r="CT35" s="642"/>
      <c r="CU35" s="642"/>
      <c r="CV35" s="642"/>
      <c r="CW35" s="642"/>
      <c r="CX35" s="642"/>
      <c r="CY35" s="643"/>
      <c r="CZ35" s="615">
        <v>0.4</v>
      </c>
      <c r="DA35" s="640"/>
      <c r="DB35" s="640"/>
      <c r="DC35" s="644"/>
      <c r="DD35" s="619">
        <v>171003</v>
      </c>
      <c r="DE35" s="642"/>
      <c r="DF35" s="642"/>
      <c r="DG35" s="642"/>
      <c r="DH35" s="642"/>
      <c r="DI35" s="642"/>
      <c r="DJ35" s="642"/>
      <c r="DK35" s="643"/>
      <c r="DL35" s="619">
        <v>170923</v>
      </c>
      <c r="DM35" s="642"/>
      <c r="DN35" s="642"/>
      <c r="DO35" s="642"/>
      <c r="DP35" s="642"/>
      <c r="DQ35" s="642"/>
      <c r="DR35" s="642"/>
      <c r="DS35" s="642"/>
      <c r="DT35" s="642"/>
      <c r="DU35" s="642"/>
      <c r="DV35" s="643"/>
      <c r="DW35" s="615">
        <v>0.8</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2741913</v>
      </c>
      <c r="S36" s="611"/>
      <c r="T36" s="611"/>
      <c r="U36" s="611"/>
      <c r="V36" s="611"/>
      <c r="W36" s="611"/>
      <c r="X36" s="611"/>
      <c r="Y36" s="612"/>
      <c r="Z36" s="613">
        <v>6.2</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4452758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30902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4750779</v>
      </c>
      <c r="CS36" s="611"/>
      <c r="CT36" s="611"/>
      <c r="CU36" s="611"/>
      <c r="CV36" s="611"/>
      <c r="CW36" s="611"/>
      <c r="CX36" s="611"/>
      <c r="CY36" s="612"/>
      <c r="CZ36" s="615">
        <v>11.3</v>
      </c>
      <c r="DA36" s="640"/>
      <c r="DB36" s="640"/>
      <c r="DC36" s="644"/>
      <c r="DD36" s="619">
        <v>4490224</v>
      </c>
      <c r="DE36" s="611"/>
      <c r="DF36" s="611"/>
      <c r="DG36" s="611"/>
      <c r="DH36" s="611"/>
      <c r="DI36" s="611"/>
      <c r="DJ36" s="611"/>
      <c r="DK36" s="612"/>
      <c r="DL36" s="619">
        <v>2891475</v>
      </c>
      <c r="DM36" s="611"/>
      <c r="DN36" s="611"/>
      <c r="DO36" s="611"/>
      <c r="DP36" s="611"/>
      <c r="DQ36" s="611"/>
      <c r="DR36" s="611"/>
      <c r="DS36" s="611"/>
      <c r="DT36" s="611"/>
      <c r="DU36" s="611"/>
      <c r="DV36" s="612"/>
      <c r="DW36" s="615">
        <v>13.1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987142</v>
      </c>
      <c r="S37" s="611"/>
      <c r="T37" s="611"/>
      <c r="U37" s="611"/>
      <c r="V37" s="611"/>
      <c r="W37" s="611"/>
      <c r="X37" s="611"/>
      <c r="Y37" s="612"/>
      <c r="Z37" s="613">
        <v>2.2000000000000002</v>
      </c>
      <c r="AA37" s="613"/>
      <c r="AB37" s="613"/>
      <c r="AC37" s="613"/>
      <c r="AD37" s="614">
        <v>64328</v>
      </c>
      <c r="AE37" s="614"/>
      <c r="AF37" s="614"/>
      <c r="AG37" s="614"/>
      <c r="AH37" s="614"/>
      <c r="AI37" s="614"/>
      <c r="AJ37" s="614"/>
      <c r="AK37" s="614"/>
      <c r="AL37" s="615">
        <v>0.3</v>
      </c>
      <c r="AM37" s="616"/>
      <c r="AN37" s="616"/>
      <c r="AO37" s="617"/>
      <c r="AQ37" s="673" t="s">
        <v>319</v>
      </c>
      <c r="AR37" s="674"/>
      <c r="AS37" s="674"/>
      <c r="AT37" s="674"/>
      <c r="AU37" s="674"/>
      <c r="AV37" s="674"/>
      <c r="AW37" s="674"/>
      <c r="AX37" s="674"/>
      <c r="AY37" s="675"/>
      <c r="AZ37" s="610">
        <v>503013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2171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1960913</v>
      </c>
      <c r="CS37" s="642"/>
      <c r="CT37" s="642"/>
      <c r="CU37" s="642"/>
      <c r="CV37" s="642"/>
      <c r="CW37" s="642"/>
      <c r="CX37" s="642"/>
      <c r="CY37" s="643"/>
      <c r="CZ37" s="615">
        <v>4.7</v>
      </c>
      <c r="DA37" s="640"/>
      <c r="DB37" s="640"/>
      <c r="DC37" s="644"/>
      <c r="DD37" s="619">
        <v>1958913</v>
      </c>
      <c r="DE37" s="642"/>
      <c r="DF37" s="642"/>
      <c r="DG37" s="642"/>
      <c r="DH37" s="642"/>
      <c r="DI37" s="642"/>
      <c r="DJ37" s="642"/>
      <c r="DK37" s="643"/>
      <c r="DL37" s="619">
        <v>1799197</v>
      </c>
      <c r="DM37" s="642"/>
      <c r="DN37" s="642"/>
      <c r="DO37" s="642"/>
      <c r="DP37" s="642"/>
      <c r="DQ37" s="642"/>
      <c r="DR37" s="642"/>
      <c r="DS37" s="642"/>
      <c r="DT37" s="642"/>
      <c r="DU37" s="642"/>
      <c r="DV37" s="643"/>
      <c r="DW37" s="615">
        <v>8.1999999999999993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2174700</v>
      </c>
      <c r="S38" s="611"/>
      <c r="T38" s="611"/>
      <c r="U38" s="611"/>
      <c r="V38" s="611"/>
      <c r="W38" s="611"/>
      <c r="X38" s="611"/>
      <c r="Y38" s="612"/>
      <c r="Z38" s="613">
        <v>4.9000000000000004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13801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3949745</v>
      </c>
      <c r="CS38" s="611"/>
      <c r="CT38" s="611"/>
      <c r="CU38" s="611"/>
      <c r="CV38" s="611"/>
      <c r="CW38" s="611"/>
      <c r="CX38" s="611"/>
      <c r="CY38" s="612"/>
      <c r="CZ38" s="615">
        <v>9.4</v>
      </c>
      <c r="DA38" s="640"/>
      <c r="DB38" s="640"/>
      <c r="DC38" s="644"/>
      <c r="DD38" s="619">
        <v>3332896</v>
      </c>
      <c r="DE38" s="611"/>
      <c r="DF38" s="611"/>
      <c r="DG38" s="611"/>
      <c r="DH38" s="611"/>
      <c r="DI38" s="611"/>
      <c r="DJ38" s="611"/>
      <c r="DK38" s="612"/>
      <c r="DL38" s="619">
        <v>2954993</v>
      </c>
      <c r="DM38" s="611"/>
      <c r="DN38" s="611"/>
      <c r="DO38" s="611"/>
      <c r="DP38" s="611"/>
      <c r="DQ38" s="611"/>
      <c r="DR38" s="611"/>
      <c r="DS38" s="611"/>
      <c r="DT38" s="611"/>
      <c r="DU38" s="611"/>
      <c r="DV38" s="612"/>
      <c r="DW38" s="615">
        <v>13.4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20120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2038467</v>
      </c>
      <c r="CS39" s="642"/>
      <c r="CT39" s="642"/>
      <c r="CU39" s="642"/>
      <c r="CV39" s="642"/>
      <c r="CW39" s="642"/>
      <c r="CX39" s="642"/>
      <c r="CY39" s="643"/>
      <c r="CZ39" s="615">
        <v>4.8</v>
      </c>
      <c r="DA39" s="640"/>
      <c r="DB39" s="640"/>
      <c r="DC39" s="644"/>
      <c r="DD39" s="619">
        <v>2035255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228800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271080</v>
      </c>
      <c r="CS40" s="611"/>
      <c r="CT40" s="611"/>
      <c r="CU40" s="611"/>
      <c r="CV40" s="611"/>
      <c r="CW40" s="611"/>
      <c r="CX40" s="611"/>
      <c r="CY40" s="612"/>
      <c r="CZ40" s="615">
        <v>0.6</v>
      </c>
      <c r="DA40" s="640"/>
      <c r="DB40" s="640"/>
      <c r="DC40" s="644"/>
      <c r="DD40" s="619">
        <v>156080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44139203</v>
      </c>
      <c r="S41" s="683"/>
      <c r="T41" s="683"/>
      <c r="U41" s="683"/>
      <c r="V41" s="683"/>
      <c r="W41" s="683"/>
      <c r="X41" s="683"/>
      <c r="Y41" s="687"/>
      <c r="Z41" s="688">
        <v>100</v>
      </c>
      <c r="AA41" s="688"/>
      <c r="AB41" s="688"/>
      <c r="AC41" s="688"/>
      <c r="AD41" s="689">
        <v>21783310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922902</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3026843</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346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3440199</v>
      </c>
      <c r="CS42" s="642"/>
      <c r="CT42" s="642"/>
      <c r="CU42" s="642"/>
      <c r="CV42" s="642"/>
      <c r="CW42" s="642"/>
      <c r="CX42" s="642"/>
      <c r="CY42" s="643"/>
      <c r="CZ42" s="615">
        <v>8.1999999999999993</v>
      </c>
      <c r="DA42" s="640"/>
      <c r="DB42" s="640"/>
      <c r="DC42" s="644"/>
      <c r="DD42" s="619">
        <v>805699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255156</v>
      </c>
      <c r="CS43" s="642"/>
      <c r="CT43" s="642"/>
      <c r="CU43" s="642"/>
      <c r="CV43" s="642"/>
      <c r="CW43" s="642"/>
      <c r="CX43" s="642"/>
      <c r="CY43" s="643"/>
      <c r="CZ43" s="615">
        <v>0.6</v>
      </c>
      <c r="DA43" s="640"/>
      <c r="DB43" s="640"/>
      <c r="DC43" s="644"/>
      <c r="DD43" s="619">
        <v>255156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3440199</v>
      </c>
      <c r="CS44" s="611"/>
      <c r="CT44" s="611"/>
      <c r="CU44" s="611"/>
      <c r="CV44" s="611"/>
      <c r="CW44" s="611"/>
      <c r="CX44" s="611"/>
      <c r="CY44" s="612"/>
      <c r="CZ44" s="615">
        <v>8.1999999999999993</v>
      </c>
      <c r="DA44" s="616"/>
      <c r="DB44" s="616"/>
      <c r="DC44" s="622"/>
      <c r="DD44" s="619">
        <v>805699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752597</v>
      </c>
      <c r="CS45" s="642"/>
      <c r="CT45" s="642"/>
      <c r="CU45" s="642"/>
      <c r="CV45" s="642"/>
      <c r="CW45" s="642"/>
      <c r="CX45" s="642"/>
      <c r="CY45" s="643"/>
      <c r="CZ45" s="615">
        <v>1.8</v>
      </c>
      <c r="DA45" s="640"/>
      <c r="DB45" s="640"/>
      <c r="DC45" s="644"/>
      <c r="DD45" s="619">
        <v>71139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2511090</v>
      </c>
      <c r="CS46" s="611"/>
      <c r="CT46" s="611"/>
      <c r="CU46" s="611"/>
      <c r="CV46" s="611"/>
      <c r="CW46" s="611"/>
      <c r="CX46" s="611"/>
      <c r="CY46" s="612"/>
      <c r="CZ46" s="615">
        <v>6</v>
      </c>
      <c r="DA46" s="616"/>
      <c r="DB46" s="616"/>
      <c r="DC46" s="622"/>
      <c r="DD46" s="619">
        <v>674437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42117309</v>
      </c>
      <c r="CS49" s="669"/>
      <c r="CT49" s="669"/>
      <c r="CU49" s="669"/>
      <c r="CV49" s="669"/>
      <c r="CW49" s="669"/>
      <c r="CX49" s="669"/>
      <c r="CY49" s="698"/>
      <c r="CZ49" s="690">
        <v>100</v>
      </c>
      <c r="DA49" s="699"/>
      <c r="DB49" s="699"/>
      <c r="DC49" s="700"/>
      <c r="DD49" s="701">
        <v>28789661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dpv4iLvKm3GebwX2kvrdK8lxcA4v8e719IdGMU1ooBavcYHVdDrP1x/JLsoKmMxd0jxAKBCTbgDVCfukoKTIA==" saltValue="JF2BIe+YncQyVTVk+BNn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44237</v>
      </c>
      <c r="R7" s="740"/>
      <c r="S7" s="740"/>
      <c r="T7" s="740"/>
      <c r="U7" s="740"/>
      <c r="V7" s="740">
        <v>42215</v>
      </c>
      <c r="W7" s="740"/>
      <c r="X7" s="740"/>
      <c r="Y7" s="740"/>
      <c r="Z7" s="740"/>
      <c r="AA7" s="740">
        <v>2022</v>
      </c>
      <c r="AB7" s="740"/>
      <c r="AC7" s="740"/>
      <c r="AD7" s="740"/>
      <c r="AE7" s="741"/>
      <c r="AF7" s="742">
        <v>1752</v>
      </c>
      <c r="AG7" s="743"/>
      <c r="AH7" s="743"/>
      <c r="AI7" s="743"/>
      <c r="AJ7" s="744"/>
      <c r="AK7" s="745">
        <v>3033</v>
      </c>
      <c r="AL7" s="746"/>
      <c r="AM7" s="746"/>
      <c r="AN7" s="746"/>
      <c r="AO7" s="746"/>
      <c r="AP7" s="746">
        <v>35156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8"/>
      <c r="R22" s="789"/>
      <c r="S22" s="789"/>
      <c r="T22" s="789"/>
      <c r="U22" s="789"/>
      <c r="V22" s="789"/>
      <c r="W22" s="789"/>
      <c r="X22" s="789"/>
      <c r="Y22" s="789"/>
      <c r="Z22" s="789"/>
      <c r="AA22" s="789"/>
      <c r="AB22" s="789"/>
      <c r="AC22" s="789"/>
      <c r="AD22" s="789"/>
      <c r="AE22" s="790"/>
      <c r="AF22" s="773"/>
      <c r="AG22" s="774"/>
      <c r="AH22" s="774"/>
      <c r="AI22" s="774"/>
      <c r="AJ22" s="775"/>
      <c r="AK22" s="791"/>
      <c r="AL22" s="792"/>
      <c r="AM22" s="792"/>
      <c r="AN22" s="792"/>
      <c r="AO22" s="792"/>
      <c r="AP22" s="792"/>
      <c r="AQ22" s="792"/>
      <c r="AR22" s="792"/>
      <c r="AS22" s="792"/>
      <c r="AT22" s="792"/>
      <c r="AU22" s="793"/>
      <c r="AV22" s="793"/>
      <c r="AW22" s="793"/>
      <c r="AX22" s="793"/>
      <c r="AY22" s="794"/>
      <c r="AZ22" s="795" t="s">
        <v>375</v>
      </c>
      <c r="BA22" s="795"/>
      <c r="BB22" s="795"/>
      <c r="BC22" s="795"/>
      <c r="BD22" s="796"/>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44237</v>
      </c>
      <c r="R23" s="780"/>
      <c r="S23" s="780"/>
      <c r="T23" s="780"/>
      <c r="U23" s="781"/>
      <c r="V23" s="782">
        <v>42215</v>
      </c>
      <c r="W23" s="782"/>
      <c r="X23" s="782"/>
      <c r="Y23" s="782"/>
      <c r="Z23" s="782"/>
      <c r="AA23" s="782">
        <v>2022</v>
      </c>
      <c r="AB23" s="782"/>
      <c r="AC23" s="782"/>
      <c r="AD23" s="782"/>
      <c r="AE23" s="783"/>
      <c r="AF23" s="784">
        <v>1752</v>
      </c>
      <c r="AG23" s="782"/>
      <c r="AH23" s="782"/>
      <c r="AI23" s="782"/>
      <c r="AJ23" s="785"/>
      <c r="AK23" s="786"/>
      <c r="AL23" s="787"/>
      <c r="AM23" s="787"/>
      <c r="AN23" s="787"/>
      <c r="AO23" s="787"/>
      <c r="AP23" s="782">
        <v>35156</v>
      </c>
      <c r="AQ23" s="782"/>
      <c r="AR23" s="782"/>
      <c r="AS23" s="782"/>
      <c r="AT23" s="782"/>
      <c r="AU23" s="798"/>
      <c r="AV23" s="798"/>
      <c r="AW23" s="798"/>
      <c r="AX23" s="798"/>
      <c r="AY23" s="799"/>
      <c r="AZ23" s="800" t="s">
        <v>122</v>
      </c>
      <c r="BA23" s="780"/>
      <c r="BB23" s="780"/>
      <c r="BC23" s="780"/>
      <c r="BD23" s="801"/>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7" t="s">
        <v>378</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2" t="s">
        <v>383</v>
      </c>
      <c r="AG26" s="803"/>
      <c r="AH26" s="803"/>
      <c r="AI26" s="803"/>
      <c r="AJ26" s="804"/>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10">
        <v>10241</v>
      </c>
      <c r="R28" s="811"/>
      <c r="S28" s="811"/>
      <c r="T28" s="811"/>
      <c r="U28" s="811"/>
      <c r="V28" s="811">
        <v>10210</v>
      </c>
      <c r="W28" s="811"/>
      <c r="X28" s="811"/>
      <c r="Y28" s="811"/>
      <c r="Z28" s="811"/>
      <c r="AA28" s="811">
        <v>31</v>
      </c>
      <c r="AB28" s="811"/>
      <c r="AC28" s="811"/>
      <c r="AD28" s="811"/>
      <c r="AE28" s="812"/>
      <c r="AF28" s="813">
        <v>31</v>
      </c>
      <c r="AG28" s="811"/>
      <c r="AH28" s="811"/>
      <c r="AI28" s="811"/>
      <c r="AJ28" s="814"/>
      <c r="AK28" s="815">
        <v>1123</v>
      </c>
      <c r="AL28" s="816"/>
      <c r="AM28" s="816"/>
      <c r="AN28" s="816"/>
      <c r="AO28" s="816"/>
      <c r="AP28" s="817" t="s">
        <v>543</v>
      </c>
      <c r="AQ28" s="818"/>
      <c r="AR28" s="818"/>
      <c r="AS28" s="818"/>
      <c r="AT28" s="819"/>
      <c r="AU28" s="817" t="s">
        <v>543</v>
      </c>
      <c r="AV28" s="818"/>
      <c r="AW28" s="818"/>
      <c r="AX28" s="818"/>
      <c r="AY28" s="819"/>
      <c r="AZ28" s="817" t="s">
        <v>543</v>
      </c>
      <c r="BA28" s="818"/>
      <c r="BB28" s="818"/>
      <c r="BC28" s="818"/>
      <c r="BD28" s="819"/>
      <c r="BE28" s="808"/>
      <c r="BF28" s="808"/>
      <c r="BG28" s="808"/>
      <c r="BH28" s="808"/>
      <c r="BI28" s="809"/>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9923</v>
      </c>
      <c r="R29" s="771"/>
      <c r="S29" s="771"/>
      <c r="T29" s="771"/>
      <c r="U29" s="771"/>
      <c r="V29" s="771">
        <v>9482</v>
      </c>
      <c r="W29" s="771"/>
      <c r="X29" s="771"/>
      <c r="Y29" s="771"/>
      <c r="Z29" s="771"/>
      <c r="AA29" s="771">
        <v>441</v>
      </c>
      <c r="AB29" s="771"/>
      <c r="AC29" s="771"/>
      <c r="AD29" s="771"/>
      <c r="AE29" s="772"/>
      <c r="AF29" s="773">
        <v>441</v>
      </c>
      <c r="AG29" s="774"/>
      <c r="AH29" s="774"/>
      <c r="AI29" s="774"/>
      <c r="AJ29" s="775"/>
      <c r="AK29" s="822">
        <v>1960</v>
      </c>
      <c r="AL29" s="825"/>
      <c r="AM29" s="825"/>
      <c r="AN29" s="825"/>
      <c r="AO29" s="825"/>
      <c r="AP29" s="820" t="s">
        <v>543</v>
      </c>
      <c r="AQ29" s="821"/>
      <c r="AR29" s="821"/>
      <c r="AS29" s="821"/>
      <c r="AT29" s="822"/>
      <c r="AU29" s="820" t="s">
        <v>543</v>
      </c>
      <c r="AV29" s="821"/>
      <c r="AW29" s="821"/>
      <c r="AX29" s="821"/>
      <c r="AY29" s="822"/>
      <c r="AZ29" s="820" t="s">
        <v>543</v>
      </c>
      <c r="BA29" s="821"/>
      <c r="BB29" s="821"/>
      <c r="BC29" s="821"/>
      <c r="BD29" s="822"/>
      <c r="BE29" s="823"/>
      <c r="BF29" s="823"/>
      <c r="BG29" s="823"/>
      <c r="BH29" s="823"/>
      <c r="BI29" s="824"/>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1704</v>
      </c>
      <c r="R30" s="771"/>
      <c r="S30" s="771"/>
      <c r="T30" s="771"/>
      <c r="U30" s="771"/>
      <c r="V30" s="771">
        <v>1691</v>
      </c>
      <c r="W30" s="771"/>
      <c r="X30" s="771"/>
      <c r="Y30" s="771"/>
      <c r="Z30" s="771"/>
      <c r="AA30" s="771">
        <v>13</v>
      </c>
      <c r="AB30" s="771"/>
      <c r="AC30" s="771"/>
      <c r="AD30" s="771"/>
      <c r="AE30" s="772"/>
      <c r="AF30" s="773">
        <v>13</v>
      </c>
      <c r="AG30" s="774"/>
      <c r="AH30" s="774"/>
      <c r="AI30" s="774"/>
      <c r="AJ30" s="775"/>
      <c r="AK30" s="822">
        <v>304</v>
      </c>
      <c r="AL30" s="825"/>
      <c r="AM30" s="825"/>
      <c r="AN30" s="825"/>
      <c r="AO30" s="825"/>
      <c r="AP30" s="820" t="s">
        <v>543</v>
      </c>
      <c r="AQ30" s="821"/>
      <c r="AR30" s="821"/>
      <c r="AS30" s="821"/>
      <c r="AT30" s="822"/>
      <c r="AU30" s="820" t="s">
        <v>543</v>
      </c>
      <c r="AV30" s="821"/>
      <c r="AW30" s="821"/>
      <c r="AX30" s="821"/>
      <c r="AY30" s="822"/>
      <c r="AZ30" s="820" t="s">
        <v>543</v>
      </c>
      <c r="BA30" s="821"/>
      <c r="BB30" s="821"/>
      <c r="BC30" s="821"/>
      <c r="BD30" s="822"/>
      <c r="BE30" s="823"/>
      <c r="BF30" s="823"/>
      <c r="BG30" s="823"/>
      <c r="BH30" s="823"/>
      <c r="BI30" s="824"/>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391</v>
      </c>
      <c r="C31" s="768"/>
      <c r="D31" s="768"/>
      <c r="E31" s="768"/>
      <c r="F31" s="768"/>
      <c r="G31" s="768"/>
      <c r="H31" s="768"/>
      <c r="I31" s="768"/>
      <c r="J31" s="768"/>
      <c r="K31" s="768"/>
      <c r="L31" s="768"/>
      <c r="M31" s="768"/>
      <c r="N31" s="768"/>
      <c r="O31" s="768"/>
      <c r="P31" s="769"/>
      <c r="Q31" s="770">
        <v>1764</v>
      </c>
      <c r="R31" s="771"/>
      <c r="S31" s="771"/>
      <c r="T31" s="771"/>
      <c r="U31" s="771"/>
      <c r="V31" s="771">
        <v>1615</v>
      </c>
      <c r="W31" s="771"/>
      <c r="X31" s="771"/>
      <c r="Y31" s="771"/>
      <c r="Z31" s="771"/>
      <c r="AA31" s="771">
        <v>149</v>
      </c>
      <c r="AB31" s="771"/>
      <c r="AC31" s="771"/>
      <c r="AD31" s="771"/>
      <c r="AE31" s="772"/>
      <c r="AF31" s="773">
        <v>479</v>
      </c>
      <c r="AG31" s="774"/>
      <c r="AH31" s="774"/>
      <c r="AI31" s="774"/>
      <c r="AJ31" s="775"/>
      <c r="AK31" s="822">
        <v>503</v>
      </c>
      <c r="AL31" s="825"/>
      <c r="AM31" s="825"/>
      <c r="AN31" s="825"/>
      <c r="AO31" s="825"/>
      <c r="AP31" s="825">
        <v>6565</v>
      </c>
      <c r="AQ31" s="825"/>
      <c r="AR31" s="825"/>
      <c r="AS31" s="825"/>
      <c r="AT31" s="825"/>
      <c r="AU31" s="825">
        <v>2160</v>
      </c>
      <c r="AV31" s="825"/>
      <c r="AW31" s="825"/>
      <c r="AX31" s="825"/>
      <c r="AY31" s="825"/>
      <c r="AZ31" s="820" t="s">
        <v>543</v>
      </c>
      <c r="BA31" s="821"/>
      <c r="BB31" s="821"/>
      <c r="BC31" s="821"/>
      <c r="BD31" s="822"/>
      <c r="BE31" s="823" t="s">
        <v>392</v>
      </c>
      <c r="BF31" s="823"/>
      <c r="BG31" s="823"/>
      <c r="BH31" s="823"/>
      <c r="BI31" s="824"/>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2"/>
      <c r="AL32" s="825"/>
      <c r="AM32" s="825"/>
      <c r="AN32" s="825"/>
      <c r="AO32" s="825"/>
      <c r="AP32" s="825"/>
      <c r="AQ32" s="825"/>
      <c r="AR32" s="825"/>
      <c r="AS32" s="825"/>
      <c r="AT32" s="825"/>
      <c r="AU32" s="825"/>
      <c r="AV32" s="825"/>
      <c r="AW32" s="825"/>
      <c r="AX32" s="825"/>
      <c r="AY32" s="825"/>
      <c r="AZ32" s="826"/>
      <c r="BA32" s="826"/>
      <c r="BB32" s="826"/>
      <c r="BC32" s="826"/>
      <c r="BD32" s="826"/>
      <c r="BE32" s="823"/>
      <c r="BF32" s="823"/>
      <c r="BG32" s="823"/>
      <c r="BH32" s="823"/>
      <c r="BI32" s="824"/>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2"/>
      <c r="AL33" s="825"/>
      <c r="AM33" s="825"/>
      <c r="AN33" s="825"/>
      <c r="AO33" s="825"/>
      <c r="AP33" s="825"/>
      <c r="AQ33" s="825"/>
      <c r="AR33" s="825"/>
      <c r="AS33" s="825"/>
      <c r="AT33" s="825"/>
      <c r="AU33" s="825"/>
      <c r="AV33" s="825"/>
      <c r="AW33" s="825"/>
      <c r="AX33" s="825"/>
      <c r="AY33" s="825"/>
      <c r="AZ33" s="826"/>
      <c r="BA33" s="826"/>
      <c r="BB33" s="826"/>
      <c r="BC33" s="826"/>
      <c r="BD33" s="826"/>
      <c r="BE33" s="823"/>
      <c r="BF33" s="823"/>
      <c r="BG33" s="823"/>
      <c r="BH33" s="823"/>
      <c r="BI33" s="824"/>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2"/>
      <c r="AL34" s="825"/>
      <c r="AM34" s="825"/>
      <c r="AN34" s="825"/>
      <c r="AO34" s="825"/>
      <c r="AP34" s="825"/>
      <c r="AQ34" s="825"/>
      <c r="AR34" s="825"/>
      <c r="AS34" s="825"/>
      <c r="AT34" s="825"/>
      <c r="AU34" s="825"/>
      <c r="AV34" s="825"/>
      <c r="AW34" s="825"/>
      <c r="AX34" s="825"/>
      <c r="AY34" s="825"/>
      <c r="AZ34" s="826"/>
      <c r="BA34" s="826"/>
      <c r="BB34" s="826"/>
      <c r="BC34" s="826"/>
      <c r="BD34" s="826"/>
      <c r="BE34" s="823"/>
      <c r="BF34" s="823"/>
      <c r="BG34" s="823"/>
      <c r="BH34" s="823"/>
      <c r="BI34" s="824"/>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2"/>
      <c r="AL35" s="825"/>
      <c r="AM35" s="825"/>
      <c r="AN35" s="825"/>
      <c r="AO35" s="825"/>
      <c r="AP35" s="825"/>
      <c r="AQ35" s="825"/>
      <c r="AR35" s="825"/>
      <c r="AS35" s="825"/>
      <c r="AT35" s="825"/>
      <c r="AU35" s="825"/>
      <c r="AV35" s="825"/>
      <c r="AW35" s="825"/>
      <c r="AX35" s="825"/>
      <c r="AY35" s="825"/>
      <c r="AZ35" s="826"/>
      <c r="BA35" s="826"/>
      <c r="BB35" s="826"/>
      <c r="BC35" s="826"/>
      <c r="BD35" s="826"/>
      <c r="BE35" s="823"/>
      <c r="BF35" s="823"/>
      <c r="BG35" s="823"/>
      <c r="BH35" s="823"/>
      <c r="BI35" s="824"/>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2"/>
      <c r="AL36" s="825"/>
      <c r="AM36" s="825"/>
      <c r="AN36" s="825"/>
      <c r="AO36" s="825"/>
      <c r="AP36" s="825"/>
      <c r="AQ36" s="825"/>
      <c r="AR36" s="825"/>
      <c r="AS36" s="825"/>
      <c r="AT36" s="825"/>
      <c r="AU36" s="825"/>
      <c r="AV36" s="825"/>
      <c r="AW36" s="825"/>
      <c r="AX36" s="825"/>
      <c r="AY36" s="825"/>
      <c r="AZ36" s="826"/>
      <c r="BA36" s="826"/>
      <c r="BB36" s="826"/>
      <c r="BC36" s="826"/>
      <c r="BD36" s="826"/>
      <c r="BE36" s="823"/>
      <c r="BF36" s="823"/>
      <c r="BG36" s="823"/>
      <c r="BH36" s="823"/>
      <c r="BI36" s="824"/>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2"/>
      <c r="AL37" s="825"/>
      <c r="AM37" s="825"/>
      <c r="AN37" s="825"/>
      <c r="AO37" s="825"/>
      <c r="AP37" s="825"/>
      <c r="AQ37" s="825"/>
      <c r="AR37" s="825"/>
      <c r="AS37" s="825"/>
      <c r="AT37" s="825"/>
      <c r="AU37" s="825"/>
      <c r="AV37" s="825"/>
      <c r="AW37" s="825"/>
      <c r="AX37" s="825"/>
      <c r="AY37" s="825"/>
      <c r="AZ37" s="826"/>
      <c r="BA37" s="826"/>
      <c r="BB37" s="826"/>
      <c r="BC37" s="826"/>
      <c r="BD37" s="826"/>
      <c r="BE37" s="823"/>
      <c r="BF37" s="823"/>
      <c r="BG37" s="823"/>
      <c r="BH37" s="823"/>
      <c r="BI37" s="824"/>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2"/>
      <c r="AL38" s="825"/>
      <c r="AM38" s="825"/>
      <c r="AN38" s="825"/>
      <c r="AO38" s="825"/>
      <c r="AP38" s="825"/>
      <c r="AQ38" s="825"/>
      <c r="AR38" s="825"/>
      <c r="AS38" s="825"/>
      <c r="AT38" s="825"/>
      <c r="AU38" s="825"/>
      <c r="AV38" s="825"/>
      <c r="AW38" s="825"/>
      <c r="AX38" s="825"/>
      <c r="AY38" s="825"/>
      <c r="AZ38" s="826"/>
      <c r="BA38" s="826"/>
      <c r="BB38" s="826"/>
      <c r="BC38" s="826"/>
      <c r="BD38" s="826"/>
      <c r="BE38" s="823"/>
      <c r="BF38" s="823"/>
      <c r="BG38" s="823"/>
      <c r="BH38" s="823"/>
      <c r="BI38" s="824"/>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2"/>
      <c r="AL39" s="825"/>
      <c r="AM39" s="825"/>
      <c r="AN39" s="825"/>
      <c r="AO39" s="825"/>
      <c r="AP39" s="825"/>
      <c r="AQ39" s="825"/>
      <c r="AR39" s="825"/>
      <c r="AS39" s="825"/>
      <c r="AT39" s="825"/>
      <c r="AU39" s="825"/>
      <c r="AV39" s="825"/>
      <c r="AW39" s="825"/>
      <c r="AX39" s="825"/>
      <c r="AY39" s="825"/>
      <c r="AZ39" s="826"/>
      <c r="BA39" s="826"/>
      <c r="BB39" s="826"/>
      <c r="BC39" s="826"/>
      <c r="BD39" s="826"/>
      <c r="BE39" s="823"/>
      <c r="BF39" s="823"/>
      <c r="BG39" s="823"/>
      <c r="BH39" s="823"/>
      <c r="BI39" s="824"/>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25"/>
      <c r="AM40" s="825"/>
      <c r="AN40" s="825"/>
      <c r="AO40" s="825"/>
      <c r="AP40" s="825"/>
      <c r="AQ40" s="825"/>
      <c r="AR40" s="825"/>
      <c r="AS40" s="825"/>
      <c r="AT40" s="825"/>
      <c r="AU40" s="825"/>
      <c r="AV40" s="825"/>
      <c r="AW40" s="825"/>
      <c r="AX40" s="825"/>
      <c r="AY40" s="825"/>
      <c r="AZ40" s="826"/>
      <c r="BA40" s="826"/>
      <c r="BB40" s="826"/>
      <c r="BC40" s="826"/>
      <c r="BD40" s="826"/>
      <c r="BE40" s="823"/>
      <c r="BF40" s="823"/>
      <c r="BG40" s="823"/>
      <c r="BH40" s="823"/>
      <c r="BI40" s="824"/>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25"/>
      <c r="AM41" s="825"/>
      <c r="AN41" s="825"/>
      <c r="AO41" s="825"/>
      <c r="AP41" s="825"/>
      <c r="AQ41" s="825"/>
      <c r="AR41" s="825"/>
      <c r="AS41" s="825"/>
      <c r="AT41" s="825"/>
      <c r="AU41" s="825"/>
      <c r="AV41" s="825"/>
      <c r="AW41" s="825"/>
      <c r="AX41" s="825"/>
      <c r="AY41" s="825"/>
      <c r="AZ41" s="826"/>
      <c r="BA41" s="826"/>
      <c r="BB41" s="826"/>
      <c r="BC41" s="826"/>
      <c r="BD41" s="826"/>
      <c r="BE41" s="823"/>
      <c r="BF41" s="823"/>
      <c r="BG41" s="823"/>
      <c r="BH41" s="823"/>
      <c r="BI41" s="824"/>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25"/>
      <c r="AM42" s="825"/>
      <c r="AN42" s="825"/>
      <c r="AO42" s="825"/>
      <c r="AP42" s="825"/>
      <c r="AQ42" s="825"/>
      <c r="AR42" s="825"/>
      <c r="AS42" s="825"/>
      <c r="AT42" s="825"/>
      <c r="AU42" s="825"/>
      <c r="AV42" s="825"/>
      <c r="AW42" s="825"/>
      <c r="AX42" s="825"/>
      <c r="AY42" s="825"/>
      <c r="AZ42" s="826"/>
      <c r="BA42" s="826"/>
      <c r="BB42" s="826"/>
      <c r="BC42" s="826"/>
      <c r="BD42" s="826"/>
      <c r="BE42" s="823"/>
      <c r="BF42" s="823"/>
      <c r="BG42" s="823"/>
      <c r="BH42" s="823"/>
      <c r="BI42" s="824"/>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25"/>
      <c r="AM43" s="825"/>
      <c r="AN43" s="825"/>
      <c r="AO43" s="825"/>
      <c r="AP43" s="825"/>
      <c r="AQ43" s="825"/>
      <c r="AR43" s="825"/>
      <c r="AS43" s="825"/>
      <c r="AT43" s="825"/>
      <c r="AU43" s="825"/>
      <c r="AV43" s="825"/>
      <c r="AW43" s="825"/>
      <c r="AX43" s="825"/>
      <c r="AY43" s="825"/>
      <c r="AZ43" s="826"/>
      <c r="BA43" s="826"/>
      <c r="BB43" s="826"/>
      <c r="BC43" s="826"/>
      <c r="BD43" s="826"/>
      <c r="BE43" s="823"/>
      <c r="BF43" s="823"/>
      <c r="BG43" s="823"/>
      <c r="BH43" s="823"/>
      <c r="BI43" s="824"/>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25"/>
      <c r="AM44" s="825"/>
      <c r="AN44" s="825"/>
      <c r="AO44" s="825"/>
      <c r="AP44" s="825"/>
      <c r="AQ44" s="825"/>
      <c r="AR44" s="825"/>
      <c r="AS44" s="825"/>
      <c r="AT44" s="825"/>
      <c r="AU44" s="825"/>
      <c r="AV44" s="825"/>
      <c r="AW44" s="825"/>
      <c r="AX44" s="825"/>
      <c r="AY44" s="825"/>
      <c r="AZ44" s="826"/>
      <c r="BA44" s="826"/>
      <c r="BB44" s="826"/>
      <c r="BC44" s="826"/>
      <c r="BD44" s="826"/>
      <c r="BE44" s="823"/>
      <c r="BF44" s="823"/>
      <c r="BG44" s="823"/>
      <c r="BH44" s="823"/>
      <c r="BI44" s="824"/>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25"/>
      <c r="AM45" s="825"/>
      <c r="AN45" s="825"/>
      <c r="AO45" s="825"/>
      <c r="AP45" s="825"/>
      <c r="AQ45" s="825"/>
      <c r="AR45" s="825"/>
      <c r="AS45" s="825"/>
      <c r="AT45" s="825"/>
      <c r="AU45" s="825"/>
      <c r="AV45" s="825"/>
      <c r="AW45" s="825"/>
      <c r="AX45" s="825"/>
      <c r="AY45" s="825"/>
      <c r="AZ45" s="826"/>
      <c r="BA45" s="826"/>
      <c r="BB45" s="826"/>
      <c r="BC45" s="826"/>
      <c r="BD45" s="826"/>
      <c r="BE45" s="823"/>
      <c r="BF45" s="823"/>
      <c r="BG45" s="823"/>
      <c r="BH45" s="823"/>
      <c r="BI45" s="824"/>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25"/>
      <c r="AM46" s="825"/>
      <c r="AN46" s="825"/>
      <c r="AO46" s="825"/>
      <c r="AP46" s="825"/>
      <c r="AQ46" s="825"/>
      <c r="AR46" s="825"/>
      <c r="AS46" s="825"/>
      <c r="AT46" s="825"/>
      <c r="AU46" s="825"/>
      <c r="AV46" s="825"/>
      <c r="AW46" s="825"/>
      <c r="AX46" s="825"/>
      <c r="AY46" s="825"/>
      <c r="AZ46" s="826"/>
      <c r="BA46" s="826"/>
      <c r="BB46" s="826"/>
      <c r="BC46" s="826"/>
      <c r="BD46" s="826"/>
      <c r="BE46" s="823"/>
      <c r="BF46" s="823"/>
      <c r="BG46" s="823"/>
      <c r="BH46" s="823"/>
      <c r="BI46" s="824"/>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25"/>
      <c r="AM47" s="825"/>
      <c r="AN47" s="825"/>
      <c r="AO47" s="825"/>
      <c r="AP47" s="825"/>
      <c r="AQ47" s="825"/>
      <c r="AR47" s="825"/>
      <c r="AS47" s="825"/>
      <c r="AT47" s="825"/>
      <c r="AU47" s="825"/>
      <c r="AV47" s="825"/>
      <c r="AW47" s="825"/>
      <c r="AX47" s="825"/>
      <c r="AY47" s="825"/>
      <c r="AZ47" s="826"/>
      <c r="BA47" s="826"/>
      <c r="BB47" s="826"/>
      <c r="BC47" s="826"/>
      <c r="BD47" s="826"/>
      <c r="BE47" s="823"/>
      <c r="BF47" s="823"/>
      <c r="BG47" s="823"/>
      <c r="BH47" s="823"/>
      <c r="BI47" s="824"/>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25"/>
      <c r="AM48" s="825"/>
      <c r="AN48" s="825"/>
      <c r="AO48" s="825"/>
      <c r="AP48" s="825"/>
      <c r="AQ48" s="825"/>
      <c r="AR48" s="825"/>
      <c r="AS48" s="825"/>
      <c r="AT48" s="825"/>
      <c r="AU48" s="825"/>
      <c r="AV48" s="825"/>
      <c r="AW48" s="825"/>
      <c r="AX48" s="825"/>
      <c r="AY48" s="825"/>
      <c r="AZ48" s="826"/>
      <c r="BA48" s="826"/>
      <c r="BB48" s="826"/>
      <c r="BC48" s="826"/>
      <c r="BD48" s="826"/>
      <c r="BE48" s="823"/>
      <c r="BF48" s="823"/>
      <c r="BG48" s="823"/>
      <c r="BH48" s="823"/>
      <c r="BI48" s="824"/>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25"/>
      <c r="AM49" s="825"/>
      <c r="AN49" s="825"/>
      <c r="AO49" s="825"/>
      <c r="AP49" s="825"/>
      <c r="AQ49" s="825"/>
      <c r="AR49" s="825"/>
      <c r="AS49" s="825"/>
      <c r="AT49" s="825"/>
      <c r="AU49" s="825"/>
      <c r="AV49" s="825"/>
      <c r="AW49" s="825"/>
      <c r="AX49" s="825"/>
      <c r="AY49" s="825"/>
      <c r="AZ49" s="826"/>
      <c r="BA49" s="826"/>
      <c r="BB49" s="826"/>
      <c r="BC49" s="826"/>
      <c r="BD49" s="826"/>
      <c r="BE49" s="823"/>
      <c r="BF49" s="823"/>
      <c r="BG49" s="823"/>
      <c r="BH49" s="823"/>
      <c r="BI49" s="824"/>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7"/>
      <c r="R50" s="828"/>
      <c r="S50" s="828"/>
      <c r="T50" s="828"/>
      <c r="U50" s="828"/>
      <c r="V50" s="828"/>
      <c r="W50" s="828"/>
      <c r="X50" s="828"/>
      <c r="Y50" s="828"/>
      <c r="Z50" s="828"/>
      <c r="AA50" s="828"/>
      <c r="AB50" s="828"/>
      <c r="AC50" s="828"/>
      <c r="AD50" s="828"/>
      <c r="AE50" s="829"/>
      <c r="AF50" s="773"/>
      <c r="AG50" s="774"/>
      <c r="AH50" s="774"/>
      <c r="AI50" s="774"/>
      <c r="AJ50" s="775"/>
      <c r="AK50" s="831"/>
      <c r="AL50" s="828"/>
      <c r="AM50" s="828"/>
      <c r="AN50" s="828"/>
      <c r="AO50" s="828"/>
      <c r="AP50" s="828"/>
      <c r="AQ50" s="828"/>
      <c r="AR50" s="828"/>
      <c r="AS50" s="828"/>
      <c r="AT50" s="828"/>
      <c r="AU50" s="828"/>
      <c r="AV50" s="828"/>
      <c r="AW50" s="828"/>
      <c r="AX50" s="828"/>
      <c r="AY50" s="828"/>
      <c r="AZ50" s="830"/>
      <c r="BA50" s="830"/>
      <c r="BB50" s="830"/>
      <c r="BC50" s="830"/>
      <c r="BD50" s="830"/>
      <c r="BE50" s="823"/>
      <c r="BF50" s="823"/>
      <c r="BG50" s="823"/>
      <c r="BH50" s="823"/>
      <c r="BI50" s="824"/>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7"/>
      <c r="R51" s="828"/>
      <c r="S51" s="828"/>
      <c r="T51" s="828"/>
      <c r="U51" s="828"/>
      <c r="V51" s="828"/>
      <c r="W51" s="828"/>
      <c r="X51" s="828"/>
      <c r="Y51" s="828"/>
      <c r="Z51" s="828"/>
      <c r="AA51" s="828"/>
      <c r="AB51" s="828"/>
      <c r="AC51" s="828"/>
      <c r="AD51" s="828"/>
      <c r="AE51" s="829"/>
      <c r="AF51" s="773"/>
      <c r="AG51" s="774"/>
      <c r="AH51" s="774"/>
      <c r="AI51" s="774"/>
      <c r="AJ51" s="775"/>
      <c r="AK51" s="831"/>
      <c r="AL51" s="828"/>
      <c r="AM51" s="828"/>
      <c r="AN51" s="828"/>
      <c r="AO51" s="828"/>
      <c r="AP51" s="828"/>
      <c r="AQ51" s="828"/>
      <c r="AR51" s="828"/>
      <c r="AS51" s="828"/>
      <c r="AT51" s="828"/>
      <c r="AU51" s="828"/>
      <c r="AV51" s="828"/>
      <c r="AW51" s="828"/>
      <c r="AX51" s="828"/>
      <c r="AY51" s="828"/>
      <c r="AZ51" s="830"/>
      <c r="BA51" s="830"/>
      <c r="BB51" s="830"/>
      <c r="BC51" s="830"/>
      <c r="BD51" s="830"/>
      <c r="BE51" s="823"/>
      <c r="BF51" s="823"/>
      <c r="BG51" s="823"/>
      <c r="BH51" s="823"/>
      <c r="BI51" s="824"/>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7"/>
      <c r="R52" s="828"/>
      <c r="S52" s="828"/>
      <c r="T52" s="828"/>
      <c r="U52" s="828"/>
      <c r="V52" s="828"/>
      <c r="W52" s="828"/>
      <c r="X52" s="828"/>
      <c r="Y52" s="828"/>
      <c r="Z52" s="828"/>
      <c r="AA52" s="828"/>
      <c r="AB52" s="828"/>
      <c r="AC52" s="828"/>
      <c r="AD52" s="828"/>
      <c r="AE52" s="829"/>
      <c r="AF52" s="773"/>
      <c r="AG52" s="774"/>
      <c r="AH52" s="774"/>
      <c r="AI52" s="774"/>
      <c r="AJ52" s="775"/>
      <c r="AK52" s="831"/>
      <c r="AL52" s="828"/>
      <c r="AM52" s="828"/>
      <c r="AN52" s="828"/>
      <c r="AO52" s="828"/>
      <c r="AP52" s="828"/>
      <c r="AQ52" s="828"/>
      <c r="AR52" s="828"/>
      <c r="AS52" s="828"/>
      <c r="AT52" s="828"/>
      <c r="AU52" s="828"/>
      <c r="AV52" s="828"/>
      <c r="AW52" s="828"/>
      <c r="AX52" s="828"/>
      <c r="AY52" s="828"/>
      <c r="AZ52" s="830"/>
      <c r="BA52" s="830"/>
      <c r="BB52" s="830"/>
      <c r="BC52" s="830"/>
      <c r="BD52" s="830"/>
      <c r="BE52" s="823"/>
      <c r="BF52" s="823"/>
      <c r="BG52" s="823"/>
      <c r="BH52" s="823"/>
      <c r="BI52" s="824"/>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7"/>
      <c r="R53" s="828"/>
      <c r="S53" s="828"/>
      <c r="T53" s="828"/>
      <c r="U53" s="828"/>
      <c r="V53" s="828"/>
      <c r="W53" s="828"/>
      <c r="X53" s="828"/>
      <c r="Y53" s="828"/>
      <c r="Z53" s="828"/>
      <c r="AA53" s="828"/>
      <c r="AB53" s="828"/>
      <c r="AC53" s="828"/>
      <c r="AD53" s="828"/>
      <c r="AE53" s="829"/>
      <c r="AF53" s="773"/>
      <c r="AG53" s="774"/>
      <c r="AH53" s="774"/>
      <c r="AI53" s="774"/>
      <c r="AJ53" s="775"/>
      <c r="AK53" s="831"/>
      <c r="AL53" s="828"/>
      <c r="AM53" s="828"/>
      <c r="AN53" s="828"/>
      <c r="AO53" s="828"/>
      <c r="AP53" s="828"/>
      <c r="AQ53" s="828"/>
      <c r="AR53" s="828"/>
      <c r="AS53" s="828"/>
      <c r="AT53" s="828"/>
      <c r="AU53" s="828"/>
      <c r="AV53" s="828"/>
      <c r="AW53" s="828"/>
      <c r="AX53" s="828"/>
      <c r="AY53" s="828"/>
      <c r="AZ53" s="830"/>
      <c r="BA53" s="830"/>
      <c r="BB53" s="830"/>
      <c r="BC53" s="830"/>
      <c r="BD53" s="830"/>
      <c r="BE53" s="823"/>
      <c r="BF53" s="823"/>
      <c r="BG53" s="823"/>
      <c r="BH53" s="823"/>
      <c r="BI53" s="824"/>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7"/>
      <c r="R54" s="828"/>
      <c r="S54" s="828"/>
      <c r="T54" s="828"/>
      <c r="U54" s="828"/>
      <c r="V54" s="828"/>
      <c r="W54" s="828"/>
      <c r="X54" s="828"/>
      <c r="Y54" s="828"/>
      <c r="Z54" s="828"/>
      <c r="AA54" s="828"/>
      <c r="AB54" s="828"/>
      <c r="AC54" s="828"/>
      <c r="AD54" s="828"/>
      <c r="AE54" s="829"/>
      <c r="AF54" s="773"/>
      <c r="AG54" s="774"/>
      <c r="AH54" s="774"/>
      <c r="AI54" s="774"/>
      <c r="AJ54" s="775"/>
      <c r="AK54" s="831"/>
      <c r="AL54" s="828"/>
      <c r="AM54" s="828"/>
      <c r="AN54" s="828"/>
      <c r="AO54" s="828"/>
      <c r="AP54" s="828"/>
      <c r="AQ54" s="828"/>
      <c r="AR54" s="828"/>
      <c r="AS54" s="828"/>
      <c r="AT54" s="828"/>
      <c r="AU54" s="828"/>
      <c r="AV54" s="828"/>
      <c r="AW54" s="828"/>
      <c r="AX54" s="828"/>
      <c r="AY54" s="828"/>
      <c r="AZ54" s="830"/>
      <c r="BA54" s="830"/>
      <c r="BB54" s="830"/>
      <c r="BC54" s="830"/>
      <c r="BD54" s="830"/>
      <c r="BE54" s="823"/>
      <c r="BF54" s="823"/>
      <c r="BG54" s="823"/>
      <c r="BH54" s="823"/>
      <c r="BI54" s="824"/>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7"/>
      <c r="R55" s="828"/>
      <c r="S55" s="828"/>
      <c r="T55" s="828"/>
      <c r="U55" s="828"/>
      <c r="V55" s="828"/>
      <c r="W55" s="828"/>
      <c r="X55" s="828"/>
      <c r="Y55" s="828"/>
      <c r="Z55" s="828"/>
      <c r="AA55" s="828"/>
      <c r="AB55" s="828"/>
      <c r="AC55" s="828"/>
      <c r="AD55" s="828"/>
      <c r="AE55" s="829"/>
      <c r="AF55" s="773"/>
      <c r="AG55" s="774"/>
      <c r="AH55" s="774"/>
      <c r="AI55" s="774"/>
      <c r="AJ55" s="775"/>
      <c r="AK55" s="831"/>
      <c r="AL55" s="828"/>
      <c r="AM55" s="828"/>
      <c r="AN55" s="828"/>
      <c r="AO55" s="828"/>
      <c r="AP55" s="828"/>
      <c r="AQ55" s="828"/>
      <c r="AR55" s="828"/>
      <c r="AS55" s="828"/>
      <c r="AT55" s="828"/>
      <c r="AU55" s="828"/>
      <c r="AV55" s="828"/>
      <c r="AW55" s="828"/>
      <c r="AX55" s="828"/>
      <c r="AY55" s="828"/>
      <c r="AZ55" s="830"/>
      <c r="BA55" s="830"/>
      <c r="BB55" s="830"/>
      <c r="BC55" s="830"/>
      <c r="BD55" s="830"/>
      <c r="BE55" s="823"/>
      <c r="BF55" s="823"/>
      <c r="BG55" s="823"/>
      <c r="BH55" s="823"/>
      <c r="BI55" s="824"/>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7"/>
      <c r="R56" s="828"/>
      <c r="S56" s="828"/>
      <c r="T56" s="828"/>
      <c r="U56" s="828"/>
      <c r="V56" s="828"/>
      <c r="W56" s="828"/>
      <c r="X56" s="828"/>
      <c r="Y56" s="828"/>
      <c r="Z56" s="828"/>
      <c r="AA56" s="828"/>
      <c r="AB56" s="828"/>
      <c r="AC56" s="828"/>
      <c r="AD56" s="828"/>
      <c r="AE56" s="829"/>
      <c r="AF56" s="773"/>
      <c r="AG56" s="774"/>
      <c r="AH56" s="774"/>
      <c r="AI56" s="774"/>
      <c r="AJ56" s="775"/>
      <c r="AK56" s="831"/>
      <c r="AL56" s="828"/>
      <c r="AM56" s="828"/>
      <c r="AN56" s="828"/>
      <c r="AO56" s="828"/>
      <c r="AP56" s="828"/>
      <c r="AQ56" s="828"/>
      <c r="AR56" s="828"/>
      <c r="AS56" s="828"/>
      <c r="AT56" s="828"/>
      <c r="AU56" s="828"/>
      <c r="AV56" s="828"/>
      <c r="AW56" s="828"/>
      <c r="AX56" s="828"/>
      <c r="AY56" s="828"/>
      <c r="AZ56" s="830"/>
      <c r="BA56" s="830"/>
      <c r="BB56" s="830"/>
      <c r="BC56" s="830"/>
      <c r="BD56" s="830"/>
      <c r="BE56" s="823"/>
      <c r="BF56" s="823"/>
      <c r="BG56" s="823"/>
      <c r="BH56" s="823"/>
      <c r="BI56" s="824"/>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7"/>
      <c r="R57" s="828"/>
      <c r="S57" s="828"/>
      <c r="T57" s="828"/>
      <c r="U57" s="828"/>
      <c r="V57" s="828"/>
      <c r="W57" s="828"/>
      <c r="X57" s="828"/>
      <c r="Y57" s="828"/>
      <c r="Z57" s="828"/>
      <c r="AA57" s="828"/>
      <c r="AB57" s="828"/>
      <c r="AC57" s="828"/>
      <c r="AD57" s="828"/>
      <c r="AE57" s="829"/>
      <c r="AF57" s="773"/>
      <c r="AG57" s="774"/>
      <c r="AH57" s="774"/>
      <c r="AI57" s="774"/>
      <c r="AJ57" s="775"/>
      <c r="AK57" s="831"/>
      <c r="AL57" s="828"/>
      <c r="AM57" s="828"/>
      <c r="AN57" s="828"/>
      <c r="AO57" s="828"/>
      <c r="AP57" s="828"/>
      <c r="AQ57" s="828"/>
      <c r="AR57" s="828"/>
      <c r="AS57" s="828"/>
      <c r="AT57" s="828"/>
      <c r="AU57" s="828"/>
      <c r="AV57" s="828"/>
      <c r="AW57" s="828"/>
      <c r="AX57" s="828"/>
      <c r="AY57" s="828"/>
      <c r="AZ57" s="830"/>
      <c r="BA57" s="830"/>
      <c r="BB57" s="830"/>
      <c r="BC57" s="830"/>
      <c r="BD57" s="830"/>
      <c r="BE57" s="823"/>
      <c r="BF57" s="823"/>
      <c r="BG57" s="823"/>
      <c r="BH57" s="823"/>
      <c r="BI57" s="824"/>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7"/>
      <c r="R58" s="828"/>
      <c r="S58" s="828"/>
      <c r="T58" s="828"/>
      <c r="U58" s="828"/>
      <c r="V58" s="828"/>
      <c r="W58" s="828"/>
      <c r="X58" s="828"/>
      <c r="Y58" s="828"/>
      <c r="Z58" s="828"/>
      <c r="AA58" s="828"/>
      <c r="AB58" s="828"/>
      <c r="AC58" s="828"/>
      <c r="AD58" s="828"/>
      <c r="AE58" s="829"/>
      <c r="AF58" s="773"/>
      <c r="AG58" s="774"/>
      <c r="AH58" s="774"/>
      <c r="AI58" s="774"/>
      <c r="AJ58" s="775"/>
      <c r="AK58" s="831"/>
      <c r="AL58" s="828"/>
      <c r="AM58" s="828"/>
      <c r="AN58" s="828"/>
      <c r="AO58" s="828"/>
      <c r="AP58" s="828"/>
      <c r="AQ58" s="828"/>
      <c r="AR58" s="828"/>
      <c r="AS58" s="828"/>
      <c r="AT58" s="828"/>
      <c r="AU58" s="828"/>
      <c r="AV58" s="828"/>
      <c r="AW58" s="828"/>
      <c r="AX58" s="828"/>
      <c r="AY58" s="828"/>
      <c r="AZ58" s="830"/>
      <c r="BA58" s="830"/>
      <c r="BB58" s="830"/>
      <c r="BC58" s="830"/>
      <c r="BD58" s="830"/>
      <c r="BE58" s="823"/>
      <c r="BF58" s="823"/>
      <c r="BG58" s="823"/>
      <c r="BH58" s="823"/>
      <c r="BI58" s="824"/>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7"/>
      <c r="R59" s="828"/>
      <c r="S59" s="828"/>
      <c r="T59" s="828"/>
      <c r="U59" s="828"/>
      <c r="V59" s="828"/>
      <c r="W59" s="828"/>
      <c r="X59" s="828"/>
      <c r="Y59" s="828"/>
      <c r="Z59" s="828"/>
      <c r="AA59" s="828"/>
      <c r="AB59" s="828"/>
      <c r="AC59" s="828"/>
      <c r="AD59" s="828"/>
      <c r="AE59" s="829"/>
      <c r="AF59" s="773"/>
      <c r="AG59" s="774"/>
      <c r="AH59" s="774"/>
      <c r="AI59" s="774"/>
      <c r="AJ59" s="775"/>
      <c r="AK59" s="831"/>
      <c r="AL59" s="828"/>
      <c r="AM59" s="828"/>
      <c r="AN59" s="828"/>
      <c r="AO59" s="828"/>
      <c r="AP59" s="828"/>
      <c r="AQ59" s="828"/>
      <c r="AR59" s="828"/>
      <c r="AS59" s="828"/>
      <c r="AT59" s="828"/>
      <c r="AU59" s="828"/>
      <c r="AV59" s="828"/>
      <c r="AW59" s="828"/>
      <c r="AX59" s="828"/>
      <c r="AY59" s="828"/>
      <c r="AZ59" s="830"/>
      <c r="BA59" s="830"/>
      <c r="BB59" s="830"/>
      <c r="BC59" s="830"/>
      <c r="BD59" s="830"/>
      <c r="BE59" s="823"/>
      <c r="BF59" s="823"/>
      <c r="BG59" s="823"/>
      <c r="BH59" s="823"/>
      <c r="BI59" s="824"/>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7"/>
      <c r="R60" s="828"/>
      <c r="S60" s="828"/>
      <c r="T60" s="828"/>
      <c r="U60" s="828"/>
      <c r="V60" s="828"/>
      <c r="W60" s="828"/>
      <c r="X60" s="828"/>
      <c r="Y60" s="828"/>
      <c r="Z60" s="828"/>
      <c r="AA60" s="828"/>
      <c r="AB60" s="828"/>
      <c r="AC60" s="828"/>
      <c r="AD60" s="828"/>
      <c r="AE60" s="829"/>
      <c r="AF60" s="773"/>
      <c r="AG60" s="774"/>
      <c r="AH60" s="774"/>
      <c r="AI60" s="774"/>
      <c r="AJ60" s="775"/>
      <c r="AK60" s="831"/>
      <c r="AL60" s="828"/>
      <c r="AM60" s="828"/>
      <c r="AN60" s="828"/>
      <c r="AO60" s="828"/>
      <c r="AP60" s="828"/>
      <c r="AQ60" s="828"/>
      <c r="AR60" s="828"/>
      <c r="AS60" s="828"/>
      <c r="AT60" s="828"/>
      <c r="AU60" s="828"/>
      <c r="AV60" s="828"/>
      <c r="AW60" s="828"/>
      <c r="AX60" s="828"/>
      <c r="AY60" s="828"/>
      <c r="AZ60" s="830"/>
      <c r="BA60" s="830"/>
      <c r="BB60" s="830"/>
      <c r="BC60" s="830"/>
      <c r="BD60" s="830"/>
      <c r="BE60" s="823"/>
      <c r="BF60" s="823"/>
      <c r="BG60" s="823"/>
      <c r="BH60" s="823"/>
      <c r="BI60" s="824"/>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7"/>
      <c r="R61" s="828"/>
      <c r="S61" s="828"/>
      <c r="T61" s="828"/>
      <c r="U61" s="828"/>
      <c r="V61" s="828"/>
      <c r="W61" s="828"/>
      <c r="X61" s="828"/>
      <c r="Y61" s="828"/>
      <c r="Z61" s="828"/>
      <c r="AA61" s="828"/>
      <c r="AB61" s="828"/>
      <c r="AC61" s="828"/>
      <c r="AD61" s="828"/>
      <c r="AE61" s="829"/>
      <c r="AF61" s="773"/>
      <c r="AG61" s="774"/>
      <c r="AH61" s="774"/>
      <c r="AI61" s="774"/>
      <c r="AJ61" s="775"/>
      <c r="AK61" s="831"/>
      <c r="AL61" s="828"/>
      <c r="AM61" s="828"/>
      <c r="AN61" s="828"/>
      <c r="AO61" s="828"/>
      <c r="AP61" s="828"/>
      <c r="AQ61" s="828"/>
      <c r="AR61" s="828"/>
      <c r="AS61" s="828"/>
      <c r="AT61" s="828"/>
      <c r="AU61" s="828"/>
      <c r="AV61" s="828"/>
      <c r="AW61" s="828"/>
      <c r="AX61" s="828"/>
      <c r="AY61" s="828"/>
      <c r="AZ61" s="830"/>
      <c r="BA61" s="830"/>
      <c r="BB61" s="830"/>
      <c r="BC61" s="830"/>
      <c r="BD61" s="830"/>
      <c r="BE61" s="823"/>
      <c r="BF61" s="823"/>
      <c r="BG61" s="823"/>
      <c r="BH61" s="823"/>
      <c r="BI61" s="824"/>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7"/>
      <c r="R62" s="828"/>
      <c r="S62" s="828"/>
      <c r="T62" s="828"/>
      <c r="U62" s="828"/>
      <c r="V62" s="828"/>
      <c r="W62" s="828"/>
      <c r="X62" s="828"/>
      <c r="Y62" s="828"/>
      <c r="Z62" s="828"/>
      <c r="AA62" s="828"/>
      <c r="AB62" s="828"/>
      <c r="AC62" s="828"/>
      <c r="AD62" s="828"/>
      <c r="AE62" s="829"/>
      <c r="AF62" s="773"/>
      <c r="AG62" s="774"/>
      <c r="AH62" s="774"/>
      <c r="AI62" s="774"/>
      <c r="AJ62" s="775"/>
      <c r="AK62" s="831"/>
      <c r="AL62" s="828"/>
      <c r="AM62" s="828"/>
      <c r="AN62" s="828"/>
      <c r="AO62" s="828"/>
      <c r="AP62" s="828"/>
      <c r="AQ62" s="828"/>
      <c r="AR62" s="828"/>
      <c r="AS62" s="828"/>
      <c r="AT62" s="828"/>
      <c r="AU62" s="828"/>
      <c r="AV62" s="828"/>
      <c r="AW62" s="828"/>
      <c r="AX62" s="828"/>
      <c r="AY62" s="828"/>
      <c r="AZ62" s="830"/>
      <c r="BA62" s="830"/>
      <c r="BB62" s="830"/>
      <c r="BC62" s="830"/>
      <c r="BD62" s="830"/>
      <c r="BE62" s="823"/>
      <c r="BF62" s="823"/>
      <c r="BG62" s="823"/>
      <c r="BH62" s="823"/>
      <c r="BI62" s="824"/>
      <c r="BJ62" s="839" t="s">
        <v>393</v>
      </c>
      <c r="BK62" s="795"/>
      <c r="BL62" s="795"/>
      <c r="BM62" s="795"/>
      <c r="BN62" s="796"/>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394</v>
      </c>
      <c r="C63" s="777"/>
      <c r="D63" s="777"/>
      <c r="E63" s="777"/>
      <c r="F63" s="777"/>
      <c r="G63" s="777"/>
      <c r="H63" s="777"/>
      <c r="I63" s="777"/>
      <c r="J63" s="777"/>
      <c r="K63" s="777"/>
      <c r="L63" s="777"/>
      <c r="M63" s="777"/>
      <c r="N63" s="777"/>
      <c r="O63" s="777"/>
      <c r="P63" s="778"/>
      <c r="Q63" s="832"/>
      <c r="R63" s="833"/>
      <c r="S63" s="833"/>
      <c r="T63" s="833"/>
      <c r="U63" s="833"/>
      <c r="V63" s="833"/>
      <c r="W63" s="833"/>
      <c r="X63" s="833"/>
      <c r="Y63" s="833"/>
      <c r="Z63" s="833"/>
      <c r="AA63" s="833"/>
      <c r="AB63" s="833"/>
      <c r="AC63" s="833"/>
      <c r="AD63" s="833"/>
      <c r="AE63" s="834"/>
      <c r="AF63" s="835">
        <v>964</v>
      </c>
      <c r="AG63" s="836"/>
      <c r="AH63" s="836"/>
      <c r="AI63" s="836"/>
      <c r="AJ63" s="837"/>
      <c r="AK63" s="838"/>
      <c r="AL63" s="833"/>
      <c r="AM63" s="833"/>
      <c r="AN63" s="833"/>
      <c r="AO63" s="833"/>
      <c r="AP63" s="836">
        <v>6565</v>
      </c>
      <c r="AQ63" s="836"/>
      <c r="AR63" s="836"/>
      <c r="AS63" s="836"/>
      <c r="AT63" s="836"/>
      <c r="AU63" s="836">
        <v>2160</v>
      </c>
      <c r="AV63" s="836"/>
      <c r="AW63" s="836"/>
      <c r="AX63" s="836"/>
      <c r="AY63" s="836"/>
      <c r="AZ63" s="840"/>
      <c r="BA63" s="840"/>
      <c r="BB63" s="840"/>
      <c r="BC63" s="840"/>
      <c r="BD63" s="840"/>
      <c r="BE63" s="841"/>
      <c r="BF63" s="841"/>
      <c r="BG63" s="841"/>
      <c r="BH63" s="841"/>
      <c r="BI63" s="842"/>
      <c r="BJ63" s="843" t="s">
        <v>122</v>
      </c>
      <c r="BK63" s="844"/>
      <c r="BL63" s="844"/>
      <c r="BM63" s="844"/>
      <c r="BN63" s="845"/>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6" t="s">
        <v>383</v>
      </c>
      <c r="AG66" s="803"/>
      <c r="AH66" s="803"/>
      <c r="AI66" s="803"/>
      <c r="AJ66" s="847"/>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51"/>
      <c r="BT66" s="852"/>
      <c r="BU66" s="852"/>
      <c r="BV66" s="852"/>
      <c r="BW66" s="852"/>
      <c r="BX66" s="852"/>
      <c r="BY66" s="852"/>
      <c r="BZ66" s="852"/>
      <c r="CA66" s="852"/>
      <c r="CB66" s="852"/>
      <c r="CC66" s="852"/>
      <c r="CD66" s="852"/>
      <c r="CE66" s="852"/>
      <c r="CF66" s="852"/>
      <c r="CG66" s="857"/>
      <c r="CH66" s="854"/>
      <c r="CI66" s="855"/>
      <c r="CJ66" s="855"/>
      <c r="CK66" s="855"/>
      <c r="CL66" s="856"/>
      <c r="CM66" s="854"/>
      <c r="CN66" s="855"/>
      <c r="CO66" s="855"/>
      <c r="CP66" s="855"/>
      <c r="CQ66" s="856"/>
      <c r="CR66" s="854"/>
      <c r="CS66" s="855"/>
      <c r="CT66" s="855"/>
      <c r="CU66" s="855"/>
      <c r="CV66" s="856"/>
      <c r="CW66" s="854"/>
      <c r="CX66" s="855"/>
      <c r="CY66" s="855"/>
      <c r="CZ66" s="855"/>
      <c r="DA66" s="856"/>
      <c r="DB66" s="854"/>
      <c r="DC66" s="855"/>
      <c r="DD66" s="855"/>
      <c r="DE66" s="855"/>
      <c r="DF66" s="856"/>
      <c r="DG66" s="854"/>
      <c r="DH66" s="855"/>
      <c r="DI66" s="855"/>
      <c r="DJ66" s="855"/>
      <c r="DK66" s="856"/>
      <c r="DL66" s="854"/>
      <c r="DM66" s="855"/>
      <c r="DN66" s="855"/>
      <c r="DO66" s="855"/>
      <c r="DP66" s="856"/>
      <c r="DQ66" s="854"/>
      <c r="DR66" s="855"/>
      <c r="DS66" s="855"/>
      <c r="DT66" s="855"/>
      <c r="DU66" s="856"/>
      <c r="DV66" s="851"/>
      <c r="DW66" s="852"/>
      <c r="DX66" s="852"/>
      <c r="DY66" s="852"/>
      <c r="DZ66" s="853"/>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8"/>
      <c r="AG67" s="806"/>
      <c r="AH67" s="806"/>
      <c r="AI67" s="806"/>
      <c r="AJ67" s="849"/>
      <c r="AK67" s="850"/>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51"/>
      <c r="BT67" s="852"/>
      <c r="BU67" s="852"/>
      <c r="BV67" s="852"/>
      <c r="BW67" s="852"/>
      <c r="BX67" s="852"/>
      <c r="BY67" s="852"/>
      <c r="BZ67" s="852"/>
      <c r="CA67" s="852"/>
      <c r="CB67" s="852"/>
      <c r="CC67" s="852"/>
      <c r="CD67" s="852"/>
      <c r="CE67" s="852"/>
      <c r="CF67" s="852"/>
      <c r="CG67" s="857"/>
      <c r="CH67" s="854"/>
      <c r="CI67" s="855"/>
      <c r="CJ67" s="855"/>
      <c r="CK67" s="855"/>
      <c r="CL67" s="856"/>
      <c r="CM67" s="854"/>
      <c r="CN67" s="855"/>
      <c r="CO67" s="855"/>
      <c r="CP67" s="855"/>
      <c r="CQ67" s="856"/>
      <c r="CR67" s="854"/>
      <c r="CS67" s="855"/>
      <c r="CT67" s="855"/>
      <c r="CU67" s="855"/>
      <c r="CV67" s="856"/>
      <c r="CW67" s="854"/>
      <c r="CX67" s="855"/>
      <c r="CY67" s="855"/>
      <c r="CZ67" s="855"/>
      <c r="DA67" s="856"/>
      <c r="DB67" s="854"/>
      <c r="DC67" s="855"/>
      <c r="DD67" s="855"/>
      <c r="DE67" s="855"/>
      <c r="DF67" s="856"/>
      <c r="DG67" s="854"/>
      <c r="DH67" s="855"/>
      <c r="DI67" s="855"/>
      <c r="DJ67" s="855"/>
      <c r="DK67" s="856"/>
      <c r="DL67" s="854"/>
      <c r="DM67" s="855"/>
      <c r="DN67" s="855"/>
      <c r="DO67" s="855"/>
      <c r="DP67" s="856"/>
      <c r="DQ67" s="854"/>
      <c r="DR67" s="855"/>
      <c r="DS67" s="855"/>
      <c r="DT67" s="855"/>
      <c r="DU67" s="856"/>
      <c r="DV67" s="851"/>
      <c r="DW67" s="852"/>
      <c r="DX67" s="852"/>
      <c r="DY67" s="852"/>
      <c r="DZ67" s="853"/>
      <c r="EA67" s="224"/>
    </row>
    <row r="68" spans="1:131" ht="26.25" customHeight="1" thickTop="1" x14ac:dyDescent="0.2">
      <c r="A68" s="230">
        <v>1</v>
      </c>
      <c r="B68" s="861" t="s">
        <v>544</v>
      </c>
      <c r="C68" s="862"/>
      <c r="D68" s="862"/>
      <c r="E68" s="862"/>
      <c r="F68" s="862"/>
      <c r="G68" s="862"/>
      <c r="H68" s="862"/>
      <c r="I68" s="862"/>
      <c r="J68" s="862"/>
      <c r="K68" s="862"/>
      <c r="L68" s="862"/>
      <c r="M68" s="862"/>
      <c r="N68" s="862"/>
      <c r="O68" s="862"/>
      <c r="P68" s="863"/>
      <c r="Q68" s="864">
        <v>22493</v>
      </c>
      <c r="R68" s="858"/>
      <c r="S68" s="858"/>
      <c r="T68" s="858"/>
      <c r="U68" s="858"/>
      <c r="V68" s="858">
        <v>18905</v>
      </c>
      <c r="W68" s="858"/>
      <c r="X68" s="858"/>
      <c r="Y68" s="858"/>
      <c r="Z68" s="858"/>
      <c r="AA68" s="858">
        <v>3589</v>
      </c>
      <c r="AB68" s="858"/>
      <c r="AC68" s="858"/>
      <c r="AD68" s="858"/>
      <c r="AE68" s="858"/>
      <c r="AF68" s="858">
        <v>3589</v>
      </c>
      <c r="AG68" s="858"/>
      <c r="AH68" s="858"/>
      <c r="AI68" s="858"/>
      <c r="AJ68" s="858"/>
      <c r="AK68" s="858">
        <v>216</v>
      </c>
      <c r="AL68" s="858"/>
      <c r="AM68" s="858"/>
      <c r="AN68" s="858"/>
      <c r="AO68" s="858"/>
      <c r="AP68" s="858" t="s">
        <v>543</v>
      </c>
      <c r="AQ68" s="858"/>
      <c r="AR68" s="858"/>
      <c r="AS68" s="858"/>
      <c r="AT68" s="858"/>
      <c r="AU68" s="858" t="s">
        <v>543</v>
      </c>
      <c r="AV68" s="858"/>
      <c r="AW68" s="858"/>
      <c r="AX68" s="858"/>
      <c r="AY68" s="858"/>
      <c r="AZ68" s="859"/>
      <c r="BA68" s="859"/>
      <c r="BB68" s="859"/>
      <c r="BC68" s="859"/>
      <c r="BD68" s="860"/>
      <c r="BE68" s="235"/>
      <c r="BF68" s="235"/>
      <c r="BG68" s="235"/>
      <c r="BH68" s="235"/>
      <c r="BI68" s="235"/>
      <c r="BJ68" s="235"/>
      <c r="BK68" s="235"/>
      <c r="BL68" s="235"/>
      <c r="BM68" s="235"/>
      <c r="BN68" s="235"/>
      <c r="BO68" s="235"/>
      <c r="BP68" s="235"/>
      <c r="BQ68" s="232">
        <v>62</v>
      </c>
      <c r="BR68" s="237"/>
      <c r="BS68" s="851"/>
      <c r="BT68" s="852"/>
      <c r="BU68" s="852"/>
      <c r="BV68" s="852"/>
      <c r="BW68" s="852"/>
      <c r="BX68" s="852"/>
      <c r="BY68" s="852"/>
      <c r="BZ68" s="852"/>
      <c r="CA68" s="852"/>
      <c r="CB68" s="852"/>
      <c r="CC68" s="852"/>
      <c r="CD68" s="852"/>
      <c r="CE68" s="852"/>
      <c r="CF68" s="852"/>
      <c r="CG68" s="857"/>
      <c r="CH68" s="854"/>
      <c r="CI68" s="855"/>
      <c r="CJ68" s="855"/>
      <c r="CK68" s="855"/>
      <c r="CL68" s="856"/>
      <c r="CM68" s="854"/>
      <c r="CN68" s="855"/>
      <c r="CO68" s="855"/>
      <c r="CP68" s="855"/>
      <c r="CQ68" s="856"/>
      <c r="CR68" s="854"/>
      <c r="CS68" s="855"/>
      <c r="CT68" s="855"/>
      <c r="CU68" s="855"/>
      <c r="CV68" s="856"/>
      <c r="CW68" s="854"/>
      <c r="CX68" s="855"/>
      <c r="CY68" s="855"/>
      <c r="CZ68" s="855"/>
      <c r="DA68" s="856"/>
      <c r="DB68" s="854"/>
      <c r="DC68" s="855"/>
      <c r="DD68" s="855"/>
      <c r="DE68" s="855"/>
      <c r="DF68" s="856"/>
      <c r="DG68" s="854"/>
      <c r="DH68" s="855"/>
      <c r="DI68" s="855"/>
      <c r="DJ68" s="855"/>
      <c r="DK68" s="856"/>
      <c r="DL68" s="854"/>
      <c r="DM68" s="855"/>
      <c r="DN68" s="855"/>
      <c r="DO68" s="855"/>
      <c r="DP68" s="856"/>
      <c r="DQ68" s="854"/>
      <c r="DR68" s="855"/>
      <c r="DS68" s="855"/>
      <c r="DT68" s="855"/>
      <c r="DU68" s="856"/>
      <c r="DV68" s="851"/>
      <c r="DW68" s="852"/>
      <c r="DX68" s="852"/>
      <c r="DY68" s="852"/>
      <c r="DZ68" s="853"/>
      <c r="EA68" s="224"/>
    </row>
    <row r="69" spans="1:131" ht="26.25" customHeight="1" x14ac:dyDescent="0.2">
      <c r="A69" s="232">
        <v>2</v>
      </c>
      <c r="B69" s="865" t="s">
        <v>545</v>
      </c>
      <c r="C69" s="866"/>
      <c r="D69" s="866"/>
      <c r="E69" s="866"/>
      <c r="F69" s="866"/>
      <c r="G69" s="866"/>
      <c r="H69" s="866"/>
      <c r="I69" s="866"/>
      <c r="J69" s="866"/>
      <c r="K69" s="866"/>
      <c r="L69" s="866"/>
      <c r="M69" s="866"/>
      <c r="N69" s="866"/>
      <c r="O69" s="866"/>
      <c r="P69" s="867"/>
      <c r="Q69" s="868">
        <v>187</v>
      </c>
      <c r="R69" s="825"/>
      <c r="S69" s="825"/>
      <c r="T69" s="825"/>
      <c r="U69" s="825"/>
      <c r="V69" s="825">
        <v>162</v>
      </c>
      <c r="W69" s="825"/>
      <c r="X69" s="825"/>
      <c r="Y69" s="825"/>
      <c r="Z69" s="825"/>
      <c r="AA69" s="825">
        <v>26</v>
      </c>
      <c r="AB69" s="825"/>
      <c r="AC69" s="825"/>
      <c r="AD69" s="825"/>
      <c r="AE69" s="825"/>
      <c r="AF69" s="825">
        <v>26</v>
      </c>
      <c r="AG69" s="825"/>
      <c r="AH69" s="825"/>
      <c r="AI69" s="825"/>
      <c r="AJ69" s="825"/>
      <c r="AK69" s="825" t="s">
        <v>543</v>
      </c>
      <c r="AL69" s="825"/>
      <c r="AM69" s="825"/>
      <c r="AN69" s="825"/>
      <c r="AO69" s="825"/>
      <c r="AP69" s="825" t="s">
        <v>543</v>
      </c>
      <c r="AQ69" s="825"/>
      <c r="AR69" s="825"/>
      <c r="AS69" s="825"/>
      <c r="AT69" s="825"/>
      <c r="AU69" s="825" t="s">
        <v>543</v>
      </c>
      <c r="AV69" s="825"/>
      <c r="AW69" s="825"/>
      <c r="AX69" s="825"/>
      <c r="AY69" s="825"/>
      <c r="AZ69" s="823"/>
      <c r="BA69" s="823"/>
      <c r="BB69" s="823"/>
      <c r="BC69" s="823"/>
      <c r="BD69" s="824"/>
      <c r="BE69" s="235"/>
      <c r="BF69" s="235"/>
      <c r="BG69" s="235"/>
      <c r="BH69" s="235"/>
      <c r="BI69" s="235"/>
      <c r="BJ69" s="235"/>
      <c r="BK69" s="235"/>
      <c r="BL69" s="235"/>
      <c r="BM69" s="235"/>
      <c r="BN69" s="235"/>
      <c r="BO69" s="235"/>
      <c r="BP69" s="235"/>
      <c r="BQ69" s="232">
        <v>63</v>
      </c>
      <c r="BR69" s="237"/>
      <c r="BS69" s="851"/>
      <c r="BT69" s="852"/>
      <c r="BU69" s="852"/>
      <c r="BV69" s="852"/>
      <c r="BW69" s="852"/>
      <c r="BX69" s="852"/>
      <c r="BY69" s="852"/>
      <c r="BZ69" s="852"/>
      <c r="CA69" s="852"/>
      <c r="CB69" s="852"/>
      <c r="CC69" s="852"/>
      <c r="CD69" s="852"/>
      <c r="CE69" s="852"/>
      <c r="CF69" s="852"/>
      <c r="CG69" s="857"/>
      <c r="CH69" s="854"/>
      <c r="CI69" s="855"/>
      <c r="CJ69" s="855"/>
      <c r="CK69" s="855"/>
      <c r="CL69" s="856"/>
      <c r="CM69" s="854"/>
      <c r="CN69" s="855"/>
      <c r="CO69" s="855"/>
      <c r="CP69" s="855"/>
      <c r="CQ69" s="856"/>
      <c r="CR69" s="854"/>
      <c r="CS69" s="855"/>
      <c r="CT69" s="855"/>
      <c r="CU69" s="855"/>
      <c r="CV69" s="856"/>
      <c r="CW69" s="854"/>
      <c r="CX69" s="855"/>
      <c r="CY69" s="855"/>
      <c r="CZ69" s="855"/>
      <c r="DA69" s="856"/>
      <c r="DB69" s="854"/>
      <c r="DC69" s="855"/>
      <c r="DD69" s="855"/>
      <c r="DE69" s="855"/>
      <c r="DF69" s="856"/>
      <c r="DG69" s="854"/>
      <c r="DH69" s="855"/>
      <c r="DI69" s="855"/>
      <c r="DJ69" s="855"/>
      <c r="DK69" s="856"/>
      <c r="DL69" s="854"/>
      <c r="DM69" s="855"/>
      <c r="DN69" s="855"/>
      <c r="DO69" s="855"/>
      <c r="DP69" s="856"/>
      <c r="DQ69" s="854"/>
      <c r="DR69" s="855"/>
      <c r="DS69" s="855"/>
      <c r="DT69" s="855"/>
      <c r="DU69" s="856"/>
      <c r="DV69" s="851"/>
      <c r="DW69" s="852"/>
      <c r="DX69" s="852"/>
      <c r="DY69" s="852"/>
      <c r="DZ69" s="853"/>
      <c r="EA69" s="224"/>
    </row>
    <row r="70" spans="1:131" ht="26.25" customHeight="1" x14ac:dyDescent="0.2">
      <c r="A70" s="232">
        <v>3</v>
      </c>
      <c r="B70" s="865" t="s">
        <v>546</v>
      </c>
      <c r="C70" s="866"/>
      <c r="D70" s="866"/>
      <c r="E70" s="866"/>
      <c r="F70" s="866"/>
      <c r="G70" s="866"/>
      <c r="H70" s="866"/>
      <c r="I70" s="866"/>
      <c r="J70" s="866"/>
      <c r="K70" s="866"/>
      <c r="L70" s="866"/>
      <c r="M70" s="866"/>
      <c r="N70" s="866"/>
      <c r="O70" s="866"/>
      <c r="P70" s="867"/>
      <c r="Q70" s="868">
        <v>104</v>
      </c>
      <c r="R70" s="825"/>
      <c r="S70" s="825"/>
      <c r="T70" s="825"/>
      <c r="U70" s="825"/>
      <c r="V70" s="825">
        <v>94</v>
      </c>
      <c r="W70" s="825"/>
      <c r="X70" s="825"/>
      <c r="Y70" s="825"/>
      <c r="Z70" s="825"/>
      <c r="AA70" s="825">
        <v>10</v>
      </c>
      <c r="AB70" s="825"/>
      <c r="AC70" s="825"/>
      <c r="AD70" s="825"/>
      <c r="AE70" s="825"/>
      <c r="AF70" s="825">
        <v>10</v>
      </c>
      <c r="AG70" s="825"/>
      <c r="AH70" s="825"/>
      <c r="AI70" s="825"/>
      <c r="AJ70" s="825"/>
      <c r="AK70" s="825">
        <v>1</v>
      </c>
      <c r="AL70" s="825"/>
      <c r="AM70" s="825"/>
      <c r="AN70" s="825"/>
      <c r="AO70" s="825"/>
      <c r="AP70" s="825" t="s">
        <v>543</v>
      </c>
      <c r="AQ70" s="825"/>
      <c r="AR70" s="825"/>
      <c r="AS70" s="825"/>
      <c r="AT70" s="825"/>
      <c r="AU70" s="825" t="s">
        <v>543</v>
      </c>
      <c r="AV70" s="825"/>
      <c r="AW70" s="825"/>
      <c r="AX70" s="825"/>
      <c r="AY70" s="825"/>
      <c r="AZ70" s="823"/>
      <c r="BA70" s="823"/>
      <c r="BB70" s="823"/>
      <c r="BC70" s="823"/>
      <c r="BD70" s="824"/>
      <c r="BE70" s="235"/>
      <c r="BF70" s="235"/>
      <c r="BG70" s="235"/>
      <c r="BH70" s="235"/>
      <c r="BI70" s="235"/>
      <c r="BJ70" s="235"/>
      <c r="BK70" s="235"/>
      <c r="BL70" s="235"/>
      <c r="BM70" s="235"/>
      <c r="BN70" s="235"/>
      <c r="BO70" s="235"/>
      <c r="BP70" s="235"/>
      <c r="BQ70" s="232">
        <v>64</v>
      </c>
      <c r="BR70" s="237"/>
      <c r="BS70" s="851"/>
      <c r="BT70" s="852"/>
      <c r="BU70" s="852"/>
      <c r="BV70" s="852"/>
      <c r="BW70" s="852"/>
      <c r="BX70" s="852"/>
      <c r="BY70" s="852"/>
      <c r="BZ70" s="852"/>
      <c r="CA70" s="852"/>
      <c r="CB70" s="852"/>
      <c r="CC70" s="852"/>
      <c r="CD70" s="852"/>
      <c r="CE70" s="852"/>
      <c r="CF70" s="852"/>
      <c r="CG70" s="857"/>
      <c r="CH70" s="854"/>
      <c r="CI70" s="855"/>
      <c r="CJ70" s="855"/>
      <c r="CK70" s="855"/>
      <c r="CL70" s="856"/>
      <c r="CM70" s="854"/>
      <c r="CN70" s="855"/>
      <c r="CO70" s="855"/>
      <c r="CP70" s="855"/>
      <c r="CQ70" s="856"/>
      <c r="CR70" s="854"/>
      <c r="CS70" s="855"/>
      <c r="CT70" s="855"/>
      <c r="CU70" s="855"/>
      <c r="CV70" s="856"/>
      <c r="CW70" s="854"/>
      <c r="CX70" s="855"/>
      <c r="CY70" s="855"/>
      <c r="CZ70" s="855"/>
      <c r="DA70" s="856"/>
      <c r="DB70" s="854"/>
      <c r="DC70" s="855"/>
      <c r="DD70" s="855"/>
      <c r="DE70" s="855"/>
      <c r="DF70" s="856"/>
      <c r="DG70" s="854"/>
      <c r="DH70" s="855"/>
      <c r="DI70" s="855"/>
      <c r="DJ70" s="855"/>
      <c r="DK70" s="856"/>
      <c r="DL70" s="854"/>
      <c r="DM70" s="855"/>
      <c r="DN70" s="855"/>
      <c r="DO70" s="855"/>
      <c r="DP70" s="856"/>
      <c r="DQ70" s="854"/>
      <c r="DR70" s="855"/>
      <c r="DS70" s="855"/>
      <c r="DT70" s="855"/>
      <c r="DU70" s="856"/>
      <c r="DV70" s="851"/>
      <c r="DW70" s="852"/>
      <c r="DX70" s="852"/>
      <c r="DY70" s="852"/>
      <c r="DZ70" s="853"/>
      <c r="EA70" s="224"/>
    </row>
    <row r="71" spans="1:131" ht="26.25" customHeight="1" x14ac:dyDescent="0.2">
      <c r="A71" s="232">
        <v>4</v>
      </c>
      <c r="B71" s="865" t="s">
        <v>547</v>
      </c>
      <c r="C71" s="866"/>
      <c r="D71" s="866"/>
      <c r="E71" s="866"/>
      <c r="F71" s="866"/>
      <c r="G71" s="866"/>
      <c r="H71" s="866"/>
      <c r="I71" s="866"/>
      <c r="J71" s="866"/>
      <c r="K71" s="866"/>
      <c r="L71" s="866"/>
      <c r="M71" s="866"/>
      <c r="N71" s="866"/>
      <c r="O71" s="866"/>
      <c r="P71" s="867"/>
      <c r="Q71" s="868">
        <v>100</v>
      </c>
      <c r="R71" s="825"/>
      <c r="S71" s="825"/>
      <c r="T71" s="825"/>
      <c r="U71" s="825"/>
      <c r="V71" s="825">
        <v>62</v>
      </c>
      <c r="W71" s="825"/>
      <c r="X71" s="825"/>
      <c r="Y71" s="825"/>
      <c r="Z71" s="825"/>
      <c r="AA71" s="825">
        <v>37</v>
      </c>
      <c r="AB71" s="825"/>
      <c r="AC71" s="825"/>
      <c r="AD71" s="825"/>
      <c r="AE71" s="825"/>
      <c r="AF71" s="825">
        <v>37</v>
      </c>
      <c r="AG71" s="825"/>
      <c r="AH71" s="825"/>
      <c r="AI71" s="825"/>
      <c r="AJ71" s="825"/>
      <c r="AK71" s="825" t="s">
        <v>543</v>
      </c>
      <c r="AL71" s="825"/>
      <c r="AM71" s="825"/>
      <c r="AN71" s="825"/>
      <c r="AO71" s="825"/>
      <c r="AP71" s="825" t="s">
        <v>543</v>
      </c>
      <c r="AQ71" s="825"/>
      <c r="AR71" s="825"/>
      <c r="AS71" s="825"/>
      <c r="AT71" s="825"/>
      <c r="AU71" s="825" t="s">
        <v>543</v>
      </c>
      <c r="AV71" s="825"/>
      <c r="AW71" s="825"/>
      <c r="AX71" s="825"/>
      <c r="AY71" s="825"/>
      <c r="AZ71" s="823"/>
      <c r="BA71" s="823"/>
      <c r="BB71" s="823"/>
      <c r="BC71" s="823"/>
      <c r="BD71" s="824"/>
      <c r="BE71" s="235"/>
      <c r="BF71" s="235"/>
      <c r="BG71" s="235"/>
      <c r="BH71" s="235"/>
      <c r="BI71" s="235"/>
      <c r="BJ71" s="235"/>
      <c r="BK71" s="235"/>
      <c r="BL71" s="235"/>
      <c r="BM71" s="235"/>
      <c r="BN71" s="235"/>
      <c r="BO71" s="235"/>
      <c r="BP71" s="235"/>
      <c r="BQ71" s="232">
        <v>65</v>
      </c>
      <c r="BR71" s="237"/>
      <c r="BS71" s="851"/>
      <c r="BT71" s="852"/>
      <c r="BU71" s="852"/>
      <c r="BV71" s="852"/>
      <c r="BW71" s="852"/>
      <c r="BX71" s="852"/>
      <c r="BY71" s="852"/>
      <c r="BZ71" s="852"/>
      <c r="CA71" s="852"/>
      <c r="CB71" s="852"/>
      <c r="CC71" s="852"/>
      <c r="CD71" s="852"/>
      <c r="CE71" s="852"/>
      <c r="CF71" s="852"/>
      <c r="CG71" s="857"/>
      <c r="CH71" s="854"/>
      <c r="CI71" s="855"/>
      <c r="CJ71" s="855"/>
      <c r="CK71" s="855"/>
      <c r="CL71" s="856"/>
      <c r="CM71" s="854"/>
      <c r="CN71" s="855"/>
      <c r="CO71" s="855"/>
      <c r="CP71" s="855"/>
      <c r="CQ71" s="856"/>
      <c r="CR71" s="854"/>
      <c r="CS71" s="855"/>
      <c r="CT71" s="855"/>
      <c r="CU71" s="855"/>
      <c r="CV71" s="856"/>
      <c r="CW71" s="854"/>
      <c r="CX71" s="855"/>
      <c r="CY71" s="855"/>
      <c r="CZ71" s="855"/>
      <c r="DA71" s="856"/>
      <c r="DB71" s="854"/>
      <c r="DC71" s="855"/>
      <c r="DD71" s="855"/>
      <c r="DE71" s="855"/>
      <c r="DF71" s="856"/>
      <c r="DG71" s="854"/>
      <c r="DH71" s="855"/>
      <c r="DI71" s="855"/>
      <c r="DJ71" s="855"/>
      <c r="DK71" s="856"/>
      <c r="DL71" s="854"/>
      <c r="DM71" s="855"/>
      <c r="DN71" s="855"/>
      <c r="DO71" s="855"/>
      <c r="DP71" s="856"/>
      <c r="DQ71" s="854"/>
      <c r="DR71" s="855"/>
      <c r="DS71" s="855"/>
      <c r="DT71" s="855"/>
      <c r="DU71" s="856"/>
      <c r="DV71" s="851"/>
      <c r="DW71" s="852"/>
      <c r="DX71" s="852"/>
      <c r="DY71" s="852"/>
      <c r="DZ71" s="853"/>
      <c r="EA71" s="224"/>
    </row>
    <row r="72" spans="1:131" ht="26.25" customHeight="1" x14ac:dyDescent="0.2">
      <c r="A72" s="232">
        <v>5</v>
      </c>
      <c r="B72" s="865" t="s">
        <v>548</v>
      </c>
      <c r="C72" s="866"/>
      <c r="D72" s="866"/>
      <c r="E72" s="866"/>
      <c r="F72" s="866"/>
      <c r="G72" s="866"/>
      <c r="H72" s="866"/>
      <c r="I72" s="866"/>
      <c r="J72" s="866"/>
      <c r="K72" s="866"/>
      <c r="L72" s="866"/>
      <c r="M72" s="866"/>
      <c r="N72" s="866"/>
      <c r="O72" s="866"/>
      <c r="P72" s="867"/>
      <c r="Q72" s="868">
        <v>2922</v>
      </c>
      <c r="R72" s="825"/>
      <c r="S72" s="825"/>
      <c r="T72" s="825"/>
      <c r="U72" s="825"/>
      <c r="V72" s="825">
        <v>2446</v>
      </c>
      <c r="W72" s="825"/>
      <c r="X72" s="825"/>
      <c r="Y72" s="825"/>
      <c r="Z72" s="825"/>
      <c r="AA72" s="825">
        <v>476</v>
      </c>
      <c r="AB72" s="825"/>
      <c r="AC72" s="825"/>
      <c r="AD72" s="825"/>
      <c r="AE72" s="825"/>
      <c r="AF72" s="825">
        <v>476</v>
      </c>
      <c r="AG72" s="825"/>
      <c r="AH72" s="825"/>
      <c r="AI72" s="825"/>
      <c r="AJ72" s="825"/>
      <c r="AK72" s="825">
        <v>58</v>
      </c>
      <c r="AL72" s="825"/>
      <c r="AM72" s="825"/>
      <c r="AN72" s="825"/>
      <c r="AO72" s="825"/>
      <c r="AP72" s="825" t="s">
        <v>543</v>
      </c>
      <c r="AQ72" s="825"/>
      <c r="AR72" s="825"/>
      <c r="AS72" s="825"/>
      <c r="AT72" s="825"/>
      <c r="AU72" s="825" t="s">
        <v>543</v>
      </c>
      <c r="AV72" s="825"/>
      <c r="AW72" s="825"/>
      <c r="AX72" s="825"/>
      <c r="AY72" s="825"/>
      <c r="AZ72" s="823"/>
      <c r="BA72" s="823"/>
      <c r="BB72" s="823"/>
      <c r="BC72" s="823"/>
      <c r="BD72" s="824"/>
      <c r="BE72" s="235"/>
      <c r="BF72" s="235"/>
      <c r="BG72" s="235"/>
      <c r="BH72" s="235"/>
      <c r="BI72" s="235"/>
      <c r="BJ72" s="235"/>
      <c r="BK72" s="235"/>
      <c r="BL72" s="235"/>
      <c r="BM72" s="235"/>
      <c r="BN72" s="235"/>
      <c r="BO72" s="235"/>
      <c r="BP72" s="235"/>
      <c r="BQ72" s="232">
        <v>66</v>
      </c>
      <c r="BR72" s="237"/>
      <c r="BS72" s="851"/>
      <c r="BT72" s="852"/>
      <c r="BU72" s="852"/>
      <c r="BV72" s="852"/>
      <c r="BW72" s="852"/>
      <c r="BX72" s="852"/>
      <c r="BY72" s="852"/>
      <c r="BZ72" s="852"/>
      <c r="CA72" s="852"/>
      <c r="CB72" s="852"/>
      <c r="CC72" s="852"/>
      <c r="CD72" s="852"/>
      <c r="CE72" s="852"/>
      <c r="CF72" s="852"/>
      <c r="CG72" s="857"/>
      <c r="CH72" s="854"/>
      <c r="CI72" s="855"/>
      <c r="CJ72" s="855"/>
      <c r="CK72" s="855"/>
      <c r="CL72" s="856"/>
      <c r="CM72" s="854"/>
      <c r="CN72" s="855"/>
      <c r="CO72" s="855"/>
      <c r="CP72" s="855"/>
      <c r="CQ72" s="856"/>
      <c r="CR72" s="854"/>
      <c r="CS72" s="855"/>
      <c r="CT72" s="855"/>
      <c r="CU72" s="855"/>
      <c r="CV72" s="856"/>
      <c r="CW72" s="854"/>
      <c r="CX72" s="855"/>
      <c r="CY72" s="855"/>
      <c r="CZ72" s="855"/>
      <c r="DA72" s="856"/>
      <c r="DB72" s="854"/>
      <c r="DC72" s="855"/>
      <c r="DD72" s="855"/>
      <c r="DE72" s="855"/>
      <c r="DF72" s="856"/>
      <c r="DG72" s="854"/>
      <c r="DH72" s="855"/>
      <c r="DI72" s="855"/>
      <c r="DJ72" s="855"/>
      <c r="DK72" s="856"/>
      <c r="DL72" s="854"/>
      <c r="DM72" s="855"/>
      <c r="DN72" s="855"/>
      <c r="DO72" s="855"/>
      <c r="DP72" s="856"/>
      <c r="DQ72" s="854"/>
      <c r="DR72" s="855"/>
      <c r="DS72" s="855"/>
      <c r="DT72" s="855"/>
      <c r="DU72" s="856"/>
      <c r="DV72" s="851"/>
      <c r="DW72" s="852"/>
      <c r="DX72" s="852"/>
      <c r="DY72" s="852"/>
      <c r="DZ72" s="853"/>
      <c r="EA72" s="224"/>
    </row>
    <row r="73" spans="1:131" ht="26.25" customHeight="1" x14ac:dyDescent="0.2">
      <c r="A73" s="232">
        <v>6</v>
      </c>
      <c r="B73" s="865" t="s">
        <v>549</v>
      </c>
      <c r="C73" s="866"/>
      <c r="D73" s="866"/>
      <c r="E73" s="866"/>
      <c r="F73" s="866"/>
      <c r="G73" s="866"/>
      <c r="H73" s="866"/>
      <c r="I73" s="866"/>
      <c r="J73" s="866"/>
      <c r="K73" s="866"/>
      <c r="L73" s="866"/>
      <c r="M73" s="866"/>
      <c r="N73" s="866"/>
      <c r="O73" s="866"/>
      <c r="P73" s="867"/>
      <c r="Q73" s="868">
        <v>758421</v>
      </c>
      <c r="R73" s="825"/>
      <c r="S73" s="825"/>
      <c r="T73" s="825"/>
      <c r="U73" s="825"/>
      <c r="V73" s="825">
        <v>750353</v>
      </c>
      <c r="W73" s="825"/>
      <c r="X73" s="825"/>
      <c r="Y73" s="825"/>
      <c r="Z73" s="825"/>
      <c r="AA73" s="825">
        <v>8067</v>
      </c>
      <c r="AB73" s="825"/>
      <c r="AC73" s="825"/>
      <c r="AD73" s="825"/>
      <c r="AE73" s="825"/>
      <c r="AF73" s="825">
        <v>8067</v>
      </c>
      <c r="AG73" s="825"/>
      <c r="AH73" s="825"/>
      <c r="AI73" s="825"/>
      <c r="AJ73" s="825"/>
      <c r="AK73" s="825">
        <v>4245</v>
      </c>
      <c r="AL73" s="825"/>
      <c r="AM73" s="825"/>
      <c r="AN73" s="825"/>
      <c r="AO73" s="825"/>
      <c r="AP73" s="825" t="s">
        <v>543</v>
      </c>
      <c r="AQ73" s="825"/>
      <c r="AR73" s="825"/>
      <c r="AS73" s="825"/>
      <c r="AT73" s="825"/>
      <c r="AU73" s="825" t="s">
        <v>543</v>
      </c>
      <c r="AV73" s="825"/>
      <c r="AW73" s="825"/>
      <c r="AX73" s="825"/>
      <c r="AY73" s="825"/>
      <c r="AZ73" s="823"/>
      <c r="BA73" s="823"/>
      <c r="BB73" s="823"/>
      <c r="BC73" s="823"/>
      <c r="BD73" s="824"/>
      <c r="BE73" s="235"/>
      <c r="BF73" s="235"/>
      <c r="BG73" s="235"/>
      <c r="BH73" s="235"/>
      <c r="BI73" s="235"/>
      <c r="BJ73" s="235"/>
      <c r="BK73" s="235"/>
      <c r="BL73" s="235"/>
      <c r="BM73" s="235"/>
      <c r="BN73" s="235"/>
      <c r="BO73" s="235"/>
      <c r="BP73" s="235"/>
      <c r="BQ73" s="232">
        <v>67</v>
      </c>
      <c r="BR73" s="237"/>
      <c r="BS73" s="851"/>
      <c r="BT73" s="852"/>
      <c r="BU73" s="852"/>
      <c r="BV73" s="852"/>
      <c r="BW73" s="852"/>
      <c r="BX73" s="852"/>
      <c r="BY73" s="852"/>
      <c r="BZ73" s="852"/>
      <c r="CA73" s="852"/>
      <c r="CB73" s="852"/>
      <c r="CC73" s="852"/>
      <c r="CD73" s="852"/>
      <c r="CE73" s="852"/>
      <c r="CF73" s="852"/>
      <c r="CG73" s="857"/>
      <c r="CH73" s="854"/>
      <c r="CI73" s="855"/>
      <c r="CJ73" s="855"/>
      <c r="CK73" s="855"/>
      <c r="CL73" s="856"/>
      <c r="CM73" s="854"/>
      <c r="CN73" s="855"/>
      <c r="CO73" s="855"/>
      <c r="CP73" s="855"/>
      <c r="CQ73" s="856"/>
      <c r="CR73" s="854"/>
      <c r="CS73" s="855"/>
      <c r="CT73" s="855"/>
      <c r="CU73" s="855"/>
      <c r="CV73" s="856"/>
      <c r="CW73" s="854"/>
      <c r="CX73" s="855"/>
      <c r="CY73" s="855"/>
      <c r="CZ73" s="855"/>
      <c r="DA73" s="856"/>
      <c r="DB73" s="854"/>
      <c r="DC73" s="855"/>
      <c r="DD73" s="855"/>
      <c r="DE73" s="855"/>
      <c r="DF73" s="856"/>
      <c r="DG73" s="854"/>
      <c r="DH73" s="855"/>
      <c r="DI73" s="855"/>
      <c r="DJ73" s="855"/>
      <c r="DK73" s="856"/>
      <c r="DL73" s="854"/>
      <c r="DM73" s="855"/>
      <c r="DN73" s="855"/>
      <c r="DO73" s="855"/>
      <c r="DP73" s="856"/>
      <c r="DQ73" s="854"/>
      <c r="DR73" s="855"/>
      <c r="DS73" s="855"/>
      <c r="DT73" s="855"/>
      <c r="DU73" s="856"/>
      <c r="DV73" s="851"/>
      <c r="DW73" s="852"/>
      <c r="DX73" s="852"/>
      <c r="DY73" s="852"/>
      <c r="DZ73" s="853"/>
      <c r="EA73" s="224"/>
    </row>
    <row r="74" spans="1:131" ht="26.25" customHeight="1" x14ac:dyDescent="0.2">
      <c r="A74" s="232">
        <v>7</v>
      </c>
      <c r="B74" s="865" t="s">
        <v>550</v>
      </c>
      <c r="C74" s="866"/>
      <c r="D74" s="866"/>
      <c r="E74" s="866"/>
      <c r="F74" s="866"/>
      <c r="G74" s="866"/>
      <c r="H74" s="866"/>
      <c r="I74" s="866"/>
      <c r="J74" s="866"/>
      <c r="K74" s="866"/>
      <c r="L74" s="866"/>
      <c r="M74" s="866"/>
      <c r="N74" s="866"/>
      <c r="O74" s="866"/>
      <c r="P74" s="867"/>
      <c r="Q74" s="868">
        <v>3550</v>
      </c>
      <c r="R74" s="825"/>
      <c r="S74" s="825"/>
      <c r="T74" s="825"/>
      <c r="U74" s="825"/>
      <c r="V74" s="825">
        <v>3304</v>
      </c>
      <c r="W74" s="825"/>
      <c r="X74" s="825"/>
      <c r="Y74" s="825"/>
      <c r="Z74" s="825"/>
      <c r="AA74" s="825">
        <v>246</v>
      </c>
      <c r="AB74" s="825"/>
      <c r="AC74" s="825"/>
      <c r="AD74" s="825"/>
      <c r="AE74" s="825"/>
      <c r="AF74" s="825">
        <v>246</v>
      </c>
      <c r="AG74" s="825"/>
      <c r="AH74" s="825"/>
      <c r="AI74" s="825"/>
      <c r="AJ74" s="825"/>
      <c r="AK74" s="825">
        <v>28</v>
      </c>
      <c r="AL74" s="825"/>
      <c r="AM74" s="825"/>
      <c r="AN74" s="825"/>
      <c r="AO74" s="825"/>
      <c r="AP74" s="825">
        <v>2822</v>
      </c>
      <c r="AQ74" s="825"/>
      <c r="AR74" s="825"/>
      <c r="AS74" s="825"/>
      <c r="AT74" s="825"/>
      <c r="AU74" s="825">
        <v>1703</v>
      </c>
      <c r="AV74" s="825"/>
      <c r="AW74" s="825"/>
      <c r="AX74" s="825"/>
      <c r="AY74" s="825"/>
      <c r="AZ74" s="823"/>
      <c r="BA74" s="823"/>
      <c r="BB74" s="823"/>
      <c r="BC74" s="823"/>
      <c r="BD74" s="824"/>
      <c r="BE74" s="235"/>
      <c r="BF74" s="235"/>
      <c r="BG74" s="235"/>
      <c r="BH74" s="235"/>
      <c r="BI74" s="235"/>
      <c r="BJ74" s="235"/>
      <c r="BK74" s="235"/>
      <c r="BL74" s="235"/>
      <c r="BM74" s="235"/>
      <c r="BN74" s="235"/>
      <c r="BO74" s="235"/>
      <c r="BP74" s="235"/>
      <c r="BQ74" s="232">
        <v>68</v>
      </c>
      <c r="BR74" s="237"/>
      <c r="BS74" s="851"/>
      <c r="BT74" s="852"/>
      <c r="BU74" s="852"/>
      <c r="BV74" s="852"/>
      <c r="BW74" s="852"/>
      <c r="BX74" s="852"/>
      <c r="BY74" s="852"/>
      <c r="BZ74" s="852"/>
      <c r="CA74" s="852"/>
      <c r="CB74" s="852"/>
      <c r="CC74" s="852"/>
      <c r="CD74" s="852"/>
      <c r="CE74" s="852"/>
      <c r="CF74" s="852"/>
      <c r="CG74" s="857"/>
      <c r="CH74" s="854"/>
      <c r="CI74" s="855"/>
      <c r="CJ74" s="855"/>
      <c r="CK74" s="855"/>
      <c r="CL74" s="856"/>
      <c r="CM74" s="854"/>
      <c r="CN74" s="855"/>
      <c r="CO74" s="855"/>
      <c r="CP74" s="855"/>
      <c r="CQ74" s="856"/>
      <c r="CR74" s="854"/>
      <c r="CS74" s="855"/>
      <c r="CT74" s="855"/>
      <c r="CU74" s="855"/>
      <c r="CV74" s="856"/>
      <c r="CW74" s="854"/>
      <c r="CX74" s="855"/>
      <c r="CY74" s="855"/>
      <c r="CZ74" s="855"/>
      <c r="DA74" s="856"/>
      <c r="DB74" s="854"/>
      <c r="DC74" s="855"/>
      <c r="DD74" s="855"/>
      <c r="DE74" s="855"/>
      <c r="DF74" s="856"/>
      <c r="DG74" s="854"/>
      <c r="DH74" s="855"/>
      <c r="DI74" s="855"/>
      <c r="DJ74" s="855"/>
      <c r="DK74" s="856"/>
      <c r="DL74" s="854"/>
      <c r="DM74" s="855"/>
      <c r="DN74" s="855"/>
      <c r="DO74" s="855"/>
      <c r="DP74" s="856"/>
      <c r="DQ74" s="854"/>
      <c r="DR74" s="855"/>
      <c r="DS74" s="855"/>
      <c r="DT74" s="855"/>
      <c r="DU74" s="856"/>
      <c r="DV74" s="851"/>
      <c r="DW74" s="852"/>
      <c r="DX74" s="852"/>
      <c r="DY74" s="852"/>
      <c r="DZ74" s="853"/>
      <c r="EA74" s="224"/>
    </row>
    <row r="75" spans="1:131" ht="26.25" customHeight="1" x14ac:dyDescent="0.2">
      <c r="A75" s="232">
        <v>8</v>
      </c>
      <c r="B75" s="865" t="s">
        <v>551</v>
      </c>
      <c r="C75" s="866"/>
      <c r="D75" s="866"/>
      <c r="E75" s="866"/>
      <c r="F75" s="866"/>
      <c r="G75" s="866"/>
      <c r="H75" s="866"/>
      <c r="I75" s="866"/>
      <c r="J75" s="866"/>
      <c r="K75" s="866"/>
      <c r="L75" s="866"/>
      <c r="M75" s="866"/>
      <c r="N75" s="866"/>
      <c r="O75" s="866"/>
      <c r="P75" s="867"/>
      <c r="Q75" s="869">
        <v>2102</v>
      </c>
      <c r="R75" s="821"/>
      <c r="S75" s="821"/>
      <c r="T75" s="821"/>
      <c r="U75" s="822"/>
      <c r="V75" s="820">
        <v>1783</v>
      </c>
      <c r="W75" s="821"/>
      <c r="X75" s="821"/>
      <c r="Y75" s="821"/>
      <c r="Z75" s="822"/>
      <c r="AA75" s="820">
        <v>319</v>
      </c>
      <c r="AB75" s="821"/>
      <c r="AC75" s="821"/>
      <c r="AD75" s="821"/>
      <c r="AE75" s="822"/>
      <c r="AF75" s="820">
        <v>319</v>
      </c>
      <c r="AG75" s="821"/>
      <c r="AH75" s="821"/>
      <c r="AI75" s="821"/>
      <c r="AJ75" s="822"/>
      <c r="AK75" s="820">
        <v>2</v>
      </c>
      <c r="AL75" s="821"/>
      <c r="AM75" s="821"/>
      <c r="AN75" s="821"/>
      <c r="AO75" s="822"/>
      <c r="AP75" s="820">
        <v>9082</v>
      </c>
      <c r="AQ75" s="821"/>
      <c r="AR75" s="821"/>
      <c r="AS75" s="821"/>
      <c r="AT75" s="822"/>
      <c r="AU75" s="820">
        <v>1290</v>
      </c>
      <c r="AV75" s="821"/>
      <c r="AW75" s="821"/>
      <c r="AX75" s="821"/>
      <c r="AY75" s="822"/>
      <c r="AZ75" s="823"/>
      <c r="BA75" s="823"/>
      <c r="BB75" s="823"/>
      <c r="BC75" s="823"/>
      <c r="BD75" s="824"/>
      <c r="BE75" s="235"/>
      <c r="BF75" s="235"/>
      <c r="BG75" s="235"/>
      <c r="BH75" s="235"/>
      <c r="BI75" s="235"/>
      <c r="BJ75" s="235"/>
      <c r="BK75" s="235"/>
      <c r="BL75" s="235"/>
      <c r="BM75" s="235"/>
      <c r="BN75" s="235"/>
      <c r="BO75" s="235"/>
      <c r="BP75" s="235"/>
      <c r="BQ75" s="232">
        <v>69</v>
      </c>
      <c r="BR75" s="237"/>
      <c r="BS75" s="851"/>
      <c r="BT75" s="852"/>
      <c r="BU75" s="852"/>
      <c r="BV75" s="852"/>
      <c r="BW75" s="852"/>
      <c r="BX75" s="852"/>
      <c r="BY75" s="852"/>
      <c r="BZ75" s="852"/>
      <c r="CA75" s="852"/>
      <c r="CB75" s="852"/>
      <c r="CC75" s="852"/>
      <c r="CD75" s="852"/>
      <c r="CE75" s="852"/>
      <c r="CF75" s="852"/>
      <c r="CG75" s="857"/>
      <c r="CH75" s="854"/>
      <c r="CI75" s="855"/>
      <c r="CJ75" s="855"/>
      <c r="CK75" s="855"/>
      <c r="CL75" s="856"/>
      <c r="CM75" s="854"/>
      <c r="CN75" s="855"/>
      <c r="CO75" s="855"/>
      <c r="CP75" s="855"/>
      <c r="CQ75" s="856"/>
      <c r="CR75" s="854"/>
      <c r="CS75" s="855"/>
      <c r="CT75" s="855"/>
      <c r="CU75" s="855"/>
      <c r="CV75" s="856"/>
      <c r="CW75" s="854"/>
      <c r="CX75" s="855"/>
      <c r="CY75" s="855"/>
      <c r="CZ75" s="855"/>
      <c r="DA75" s="856"/>
      <c r="DB75" s="854"/>
      <c r="DC75" s="855"/>
      <c r="DD75" s="855"/>
      <c r="DE75" s="855"/>
      <c r="DF75" s="856"/>
      <c r="DG75" s="854"/>
      <c r="DH75" s="855"/>
      <c r="DI75" s="855"/>
      <c r="DJ75" s="855"/>
      <c r="DK75" s="856"/>
      <c r="DL75" s="854"/>
      <c r="DM75" s="855"/>
      <c r="DN75" s="855"/>
      <c r="DO75" s="855"/>
      <c r="DP75" s="856"/>
      <c r="DQ75" s="854"/>
      <c r="DR75" s="855"/>
      <c r="DS75" s="855"/>
      <c r="DT75" s="855"/>
      <c r="DU75" s="856"/>
      <c r="DV75" s="851"/>
      <c r="DW75" s="852"/>
      <c r="DX75" s="852"/>
      <c r="DY75" s="852"/>
      <c r="DZ75" s="853"/>
      <c r="EA75" s="224"/>
    </row>
    <row r="76" spans="1:131" ht="26.25" customHeight="1" x14ac:dyDescent="0.2">
      <c r="A76" s="232">
        <v>9</v>
      </c>
      <c r="B76" s="865"/>
      <c r="C76" s="866"/>
      <c r="D76" s="866"/>
      <c r="E76" s="866"/>
      <c r="F76" s="866"/>
      <c r="G76" s="866"/>
      <c r="H76" s="866"/>
      <c r="I76" s="866"/>
      <c r="J76" s="866"/>
      <c r="K76" s="866"/>
      <c r="L76" s="866"/>
      <c r="M76" s="866"/>
      <c r="N76" s="866"/>
      <c r="O76" s="866"/>
      <c r="P76" s="867"/>
      <c r="Q76" s="869"/>
      <c r="R76" s="821"/>
      <c r="S76" s="821"/>
      <c r="T76" s="821"/>
      <c r="U76" s="822"/>
      <c r="V76" s="820"/>
      <c r="W76" s="821"/>
      <c r="X76" s="821"/>
      <c r="Y76" s="821"/>
      <c r="Z76" s="822"/>
      <c r="AA76" s="820"/>
      <c r="AB76" s="821"/>
      <c r="AC76" s="821"/>
      <c r="AD76" s="821"/>
      <c r="AE76" s="822"/>
      <c r="AF76" s="820"/>
      <c r="AG76" s="821"/>
      <c r="AH76" s="821"/>
      <c r="AI76" s="821"/>
      <c r="AJ76" s="822"/>
      <c r="AK76" s="820"/>
      <c r="AL76" s="821"/>
      <c r="AM76" s="821"/>
      <c r="AN76" s="821"/>
      <c r="AO76" s="822"/>
      <c r="AP76" s="820"/>
      <c r="AQ76" s="821"/>
      <c r="AR76" s="821"/>
      <c r="AS76" s="821"/>
      <c r="AT76" s="822"/>
      <c r="AU76" s="820"/>
      <c r="AV76" s="821"/>
      <c r="AW76" s="821"/>
      <c r="AX76" s="821"/>
      <c r="AY76" s="822"/>
      <c r="AZ76" s="823"/>
      <c r="BA76" s="823"/>
      <c r="BB76" s="823"/>
      <c r="BC76" s="823"/>
      <c r="BD76" s="824"/>
      <c r="BE76" s="235"/>
      <c r="BF76" s="235"/>
      <c r="BG76" s="235"/>
      <c r="BH76" s="235"/>
      <c r="BI76" s="235"/>
      <c r="BJ76" s="235"/>
      <c r="BK76" s="235"/>
      <c r="BL76" s="235"/>
      <c r="BM76" s="235"/>
      <c r="BN76" s="235"/>
      <c r="BO76" s="235"/>
      <c r="BP76" s="235"/>
      <c r="BQ76" s="232">
        <v>70</v>
      </c>
      <c r="BR76" s="237"/>
      <c r="BS76" s="851"/>
      <c r="BT76" s="852"/>
      <c r="BU76" s="852"/>
      <c r="BV76" s="852"/>
      <c r="BW76" s="852"/>
      <c r="BX76" s="852"/>
      <c r="BY76" s="852"/>
      <c r="BZ76" s="852"/>
      <c r="CA76" s="852"/>
      <c r="CB76" s="852"/>
      <c r="CC76" s="852"/>
      <c r="CD76" s="852"/>
      <c r="CE76" s="852"/>
      <c r="CF76" s="852"/>
      <c r="CG76" s="857"/>
      <c r="CH76" s="854"/>
      <c r="CI76" s="855"/>
      <c r="CJ76" s="855"/>
      <c r="CK76" s="855"/>
      <c r="CL76" s="856"/>
      <c r="CM76" s="854"/>
      <c r="CN76" s="855"/>
      <c r="CO76" s="855"/>
      <c r="CP76" s="855"/>
      <c r="CQ76" s="856"/>
      <c r="CR76" s="854"/>
      <c r="CS76" s="855"/>
      <c r="CT76" s="855"/>
      <c r="CU76" s="855"/>
      <c r="CV76" s="856"/>
      <c r="CW76" s="854"/>
      <c r="CX76" s="855"/>
      <c r="CY76" s="855"/>
      <c r="CZ76" s="855"/>
      <c r="DA76" s="856"/>
      <c r="DB76" s="854"/>
      <c r="DC76" s="855"/>
      <c r="DD76" s="855"/>
      <c r="DE76" s="855"/>
      <c r="DF76" s="856"/>
      <c r="DG76" s="854"/>
      <c r="DH76" s="855"/>
      <c r="DI76" s="855"/>
      <c r="DJ76" s="855"/>
      <c r="DK76" s="856"/>
      <c r="DL76" s="854"/>
      <c r="DM76" s="855"/>
      <c r="DN76" s="855"/>
      <c r="DO76" s="855"/>
      <c r="DP76" s="856"/>
      <c r="DQ76" s="854"/>
      <c r="DR76" s="855"/>
      <c r="DS76" s="855"/>
      <c r="DT76" s="855"/>
      <c r="DU76" s="856"/>
      <c r="DV76" s="851"/>
      <c r="DW76" s="852"/>
      <c r="DX76" s="852"/>
      <c r="DY76" s="852"/>
      <c r="DZ76" s="853"/>
      <c r="EA76" s="224"/>
    </row>
    <row r="77" spans="1:131" ht="26.25" customHeight="1" x14ac:dyDescent="0.2">
      <c r="A77" s="232">
        <v>10</v>
      </c>
      <c r="B77" s="865"/>
      <c r="C77" s="866"/>
      <c r="D77" s="866"/>
      <c r="E77" s="866"/>
      <c r="F77" s="866"/>
      <c r="G77" s="866"/>
      <c r="H77" s="866"/>
      <c r="I77" s="866"/>
      <c r="J77" s="866"/>
      <c r="K77" s="866"/>
      <c r="L77" s="866"/>
      <c r="M77" s="866"/>
      <c r="N77" s="866"/>
      <c r="O77" s="866"/>
      <c r="P77" s="867"/>
      <c r="Q77" s="869"/>
      <c r="R77" s="821"/>
      <c r="S77" s="821"/>
      <c r="T77" s="821"/>
      <c r="U77" s="822"/>
      <c r="V77" s="820"/>
      <c r="W77" s="821"/>
      <c r="X77" s="821"/>
      <c r="Y77" s="821"/>
      <c r="Z77" s="822"/>
      <c r="AA77" s="820"/>
      <c r="AB77" s="821"/>
      <c r="AC77" s="821"/>
      <c r="AD77" s="821"/>
      <c r="AE77" s="822"/>
      <c r="AF77" s="820"/>
      <c r="AG77" s="821"/>
      <c r="AH77" s="821"/>
      <c r="AI77" s="821"/>
      <c r="AJ77" s="822"/>
      <c r="AK77" s="820"/>
      <c r="AL77" s="821"/>
      <c r="AM77" s="821"/>
      <c r="AN77" s="821"/>
      <c r="AO77" s="822"/>
      <c r="AP77" s="820"/>
      <c r="AQ77" s="821"/>
      <c r="AR77" s="821"/>
      <c r="AS77" s="821"/>
      <c r="AT77" s="822"/>
      <c r="AU77" s="820"/>
      <c r="AV77" s="821"/>
      <c r="AW77" s="821"/>
      <c r="AX77" s="821"/>
      <c r="AY77" s="822"/>
      <c r="AZ77" s="823"/>
      <c r="BA77" s="823"/>
      <c r="BB77" s="823"/>
      <c r="BC77" s="823"/>
      <c r="BD77" s="824"/>
      <c r="BE77" s="235"/>
      <c r="BF77" s="235"/>
      <c r="BG77" s="235"/>
      <c r="BH77" s="235"/>
      <c r="BI77" s="235"/>
      <c r="BJ77" s="235"/>
      <c r="BK77" s="235"/>
      <c r="BL77" s="235"/>
      <c r="BM77" s="235"/>
      <c r="BN77" s="235"/>
      <c r="BO77" s="235"/>
      <c r="BP77" s="235"/>
      <c r="BQ77" s="232">
        <v>71</v>
      </c>
      <c r="BR77" s="237"/>
      <c r="BS77" s="851"/>
      <c r="BT77" s="852"/>
      <c r="BU77" s="852"/>
      <c r="BV77" s="852"/>
      <c r="BW77" s="852"/>
      <c r="BX77" s="852"/>
      <c r="BY77" s="852"/>
      <c r="BZ77" s="852"/>
      <c r="CA77" s="852"/>
      <c r="CB77" s="852"/>
      <c r="CC77" s="852"/>
      <c r="CD77" s="852"/>
      <c r="CE77" s="852"/>
      <c r="CF77" s="852"/>
      <c r="CG77" s="857"/>
      <c r="CH77" s="854"/>
      <c r="CI77" s="855"/>
      <c r="CJ77" s="855"/>
      <c r="CK77" s="855"/>
      <c r="CL77" s="856"/>
      <c r="CM77" s="854"/>
      <c r="CN77" s="855"/>
      <c r="CO77" s="855"/>
      <c r="CP77" s="855"/>
      <c r="CQ77" s="856"/>
      <c r="CR77" s="854"/>
      <c r="CS77" s="855"/>
      <c r="CT77" s="855"/>
      <c r="CU77" s="855"/>
      <c r="CV77" s="856"/>
      <c r="CW77" s="854"/>
      <c r="CX77" s="855"/>
      <c r="CY77" s="855"/>
      <c r="CZ77" s="855"/>
      <c r="DA77" s="856"/>
      <c r="DB77" s="854"/>
      <c r="DC77" s="855"/>
      <c r="DD77" s="855"/>
      <c r="DE77" s="855"/>
      <c r="DF77" s="856"/>
      <c r="DG77" s="854"/>
      <c r="DH77" s="855"/>
      <c r="DI77" s="855"/>
      <c r="DJ77" s="855"/>
      <c r="DK77" s="856"/>
      <c r="DL77" s="854"/>
      <c r="DM77" s="855"/>
      <c r="DN77" s="855"/>
      <c r="DO77" s="855"/>
      <c r="DP77" s="856"/>
      <c r="DQ77" s="854"/>
      <c r="DR77" s="855"/>
      <c r="DS77" s="855"/>
      <c r="DT77" s="855"/>
      <c r="DU77" s="856"/>
      <c r="DV77" s="851"/>
      <c r="DW77" s="852"/>
      <c r="DX77" s="852"/>
      <c r="DY77" s="852"/>
      <c r="DZ77" s="853"/>
      <c r="EA77" s="224"/>
    </row>
    <row r="78" spans="1:131" ht="26.25" customHeight="1" x14ac:dyDescent="0.2">
      <c r="A78" s="232">
        <v>11</v>
      </c>
      <c r="B78" s="865"/>
      <c r="C78" s="866"/>
      <c r="D78" s="866"/>
      <c r="E78" s="866"/>
      <c r="F78" s="866"/>
      <c r="G78" s="866"/>
      <c r="H78" s="866"/>
      <c r="I78" s="866"/>
      <c r="J78" s="866"/>
      <c r="K78" s="866"/>
      <c r="L78" s="866"/>
      <c r="M78" s="866"/>
      <c r="N78" s="866"/>
      <c r="O78" s="866"/>
      <c r="P78" s="867"/>
      <c r="Q78" s="868"/>
      <c r="R78" s="825"/>
      <c r="S78" s="825"/>
      <c r="T78" s="825"/>
      <c r="U78" s="825"/>
      <c r="V78" s="825"/>
      <c r="W78" s="825"/>
      <c r="X78" s="825"/>
      <c r="Y78" s="825"/>
      <c r="Z78" s="825"/>
      <c r="AA78" s="825"/>
      <c r="AB78" s="825"/>
      <c r="AC78" s="825"/>
      <c r="AD78" s="825"/>
      <c r="AE78" s="825"/>
      <c r="AF78" s="825"/>
      <c r="AG78" s="825"/>
      <c r="AH78" s="825"/>
      <c r="AI78" s="825"/>
      <c r="AJ78" s="825"/>
      <c r="AK78" s="825"/>
      <c r="AL78" s="825"/>
      <c r="AM78" s="825"/>
      <c r="AN78" s="825"/>
      <c r="AO78" s="825"/>
      <c r="AP78" s="825"/>
      <c r="AQ78" s="825"/>
      <c r="AR78" s="825"/>
      <c r="AS78" s="825"/>
      <c r="AT78" s="825"/>
      <c r="AU78" s="825"/>
      <c r="AV78" s="825"/>
      <c r="AW78" s="825"/>
      <c r="AX78" s="825"/>
      <c r="AY78" s="825"/>
      <c r="AZ78" s="823"/>
      <c r="BA78" s="823"/>
      <c r="BB78" s="823"/>
      <c r="BC78" s="823"/>
      <c r="BD78" s="824"/>
      <c r="BE78" s="235"/>
      <c r="BF78" s="235"/>
      <c r="BG78" s="235"/>
      <c r="BH78" s="235"/>
      <c r="BI78" s="235"/>
      <c r="BJ78" s="224"/>
      <c r="BK78" s="224"/>
      <c r="BL78" s="224"/>
      <c r="BM78" s="224"/>
      <c r="BN78" s="224"/>
      <c r="BO78" s="235"/>
      <c r="BP78" s="235"/>
      <c r="BQ78" s="232">
        <v>72</v>
      </c>
      <c r="BR78" s="237"/>
      <c r="BS78" s="851"/>
      <c r="BT78" s="852"/>
      <c r="BU78" s="852"/>
      <c r="BV78" s="852"/>
      <c r="BW78" s="852"/>
      <c r="BX78" s="852"/>
      <c r="BY78" s="852"/>
      <c r="BZ78" s="852"/>
      <c r="CA78" s="852"/>
      <c r="CB78" s="852"/>
      <c r="CC78" s="852"/>
      <c r="CD78" s="852"/>
      <c r="CE78" s="852"/>
      <c r="CF78" s="852"/>
      <c r="CG78" s="857"/>
      <c r="CH78" s="854"/>
      <c r="CI78" s="855"/>
      <c r="CJ78" s="855"/>
      <c r="CK78" s="855"/>
      <c r="CL78" s="856"/>
      <c r="CM78" s="854"/>
      <c r="CN78" s="855"/>
      <c r="CO78" s="855"/>
      <c r="CP78" s="855"/>
      <c r="CQ78" s="856"/>
      <c r="CR78" s="854"/>
      <c r="CS78" s="855"/>
      <c r="CT78" s="855"/>
      <c r="CU78" s="855"/>
      <c r="CV78" s="856"/>
      <c r="CW78" s="854"/>
      <c r="CX78" s="855"/>
      <c r="CY78" s="855"/>
      <c r="CZ78" s="855"/>
      <c r="DA78" s="856"/>
      <c r="DB78" s="854"/>
      <c r="DC78" s="855"/>
      <c r="DD78" s="855"/>
      <c r="DE78" s="855"/>
      <c r="DF78" s="856"/>
      <c r="DG78" s="854"/>
      <c r="DH78" s="855"/>
      <c r="DI78" s="855"/>
      <c r="DJ78" s="855"/>
      <c r="DK78" s="856"/>
      <c r="DL78" s="854"/>
      <c r="DM78" s="855"/>
      <c r="DN78" s="855"/>
      <c r="DO78" s="855"/>
      <c r="DP78" s="856"/>
      <c r="DQ78" s="854"/>
      <c r="DR78" s="855"/>
      <c r="DS78" s="855"/>
      <c r="DT78" s="855"/>
      <c r="DU78" s="856"/>
      <c r="DV78" s="851"/>
      <c r="DW78" s="852"/>
      <c r="DX78" s="852"/>
      <c r="DY78" s="852"/>
      <c r="DZ78" s="853"/>
      <c r="EA78" s="224"/>
    </row>
    <row r="79" spans="1:131" ht="26.25" customHeight="1" x14ac:dyDescent="0.2">
      <c r="A79" s="232">
        <v>12</v>
      </c>
      <c r="B79" s="865"/>
      <c r="C79" s="866"/>
      <c r="D79" s="866"/>
      <c r="E79" s="866"/>
      <c r="F79" s="866"/>
      <c r="G79" s="866"/>
      <c r="H79" s="866"/>
      <c r="I79" s="866"/>
      <c r="J79" s="866"/>
      <c r="K79" s="866"/>
      <c r="L79" s="866"/>
      <c r="M79" s="866"/>
      <c r="N79" s="866"/>
      <c r="O79" s="866"/>
      <c r="P79" s="867"/>
      <c r="Q79" s="868"/>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825"/>
      <c r="AP79" s="825"/>
      <c r="AQ79" s="825"/>
      <c r="AR79" s="825"/>
      <c r="AS79" s="825"/>
      <c r="AT79" s="825"/>
      <c r="AU79" s="825"/>
      <c r="AV79" s="825"/>
      <c r="AW79" s="825"/>
      <c r="AX79" s="825"/>
      <c r="AY79" s="825"/>
      <c r="AZ79" s="823"/>
      <c r="BA79" s="823"/>
      <c r="BB79" s="823"/>
      <c r="BC79" s="823"/>
      <c r="BD79" s="824"/>
      <c r="BE79" s="235"/>
      <c r="BF79" s="235"/>
      <c r="BG79" s="235"/>
      <c r="BH79" s="235"/>
      <c r="BI79" s="235"/>
      <c r="BJ79" s="224"/>
      <c r="BK79" s="224"/>
      <c r="BL79" s="224"/>
      <c r="BM79" s="224"/>
      <c r="BN79" s="224"/>
      <c r="BO79" s="235"/>
      <c r="BP79" s="235"/>
      <c r="BQ79" s="232">
        <v>73</v>
      </c>
      <c r="BR79" s="237"/>
      <c r="BS79" s="851"/>
      <c r="BT79" s="852"/>
      <c r="BU79" s="852"/>
      <c r="BV79" s="852"/>
      <c r="BW79" s="852"/>
      <c r="BX79" s="852"/>
      <c r="BY79" s="852"/>
      <c r="BZ79" s="852"/>
      <c r="CA79" s="852"/>
      <c r="CB79" s="852"/>
      <c r="CC79" s="852"/>
      <c r="CD79" s="852"/>
      <c r="CE79" s="852"/>
      <c r="CF79" s="852"/>
      <c r="CG79" s="857"/>
      <c r="CH79" s="854"/>
      <c r="CI79" s="855"/>
      <c r="CJ79" s="855"/>
      <c r="CK79" s="855"/>
      <c r="CL79" s="856"/>
      <c r="CM79" s="854"/>
      <c r="CN79" s="855"/>
      <c r="CO79" s="855"/>
      <c r="CP79" s="855"/>
      <c r="CQ79" s="856"/>
      <c r="CR79" s="854"/>
      <c r="CS79" s="855"/>
      <c r="CT79" s="855"/>
      <c r="CU79" s="855"/>
      <c r="CV79" s="856"/>
      <c r="CW79" s="854"/>
      <c r="CX79" s="855"/>
      <c r="CY79" s="855"/>
      <c r="CZ79" s="855"/>
      <c r="DA79" s="856"/>
      <c r="DB79" s="854"/>
      <c r="DC79" s="855"/>
      <c r="DD79" s="855"/>
      <c r="DE79" s="855"/>
      <c r="DF79" s="856"/>
      <c r="DG79" s="854"/>
      <c r="DH79" s="855"/>
      <c r="DI79" s="855"/>
      <c r="DJ79" s="855"/>
      <c r="DK79" s="856"/>
      <c r="DL79" s="854"/>
      <c r="DM79" s="855"/>
      <c r="DN79" s="855"/>
      <c r="DO79" s="855"/>
      <c r="DP79" s="856"/>
      <c r="DQ79" s="854"/>
      <c r="DR79" s="855"/>
      <c r="DS79" s="855"/>
      <c r="DT79" s="855"/>
      <c r="DU79" s="856"/>
      <c r="DV79" s="851"/>
      <c r="DW79" s="852"/>
      <c r="DX79" s="852"/>
      <c r="DY79" s="852"/>
      <c r="DZ79" s="853"/>
      <c r="EA79" s="224"/>
    </row>
    <row r="80" spans="1:131" ht="26.25" customHeight="1" x14ac:dyDescent="0.2">
      <c r="A80" s="232">
        <v>13</v>
      </c>
      <c r="B80" s="865"/>
      <c r="C80" s="866"/>
      <c r="D80" s="866"/>
      <c r="E80" s="866"/>
      <c r="F80" s="866"/>
      <c r="G80" s="866"/>
      <c r="H80" s="866"/>
      <c r="I80" s="866"/>
      <c r="J80" s="866"/>
      <c r="K80" s="866"/>
      <c r="L80" s="866"/>
      <c r="M80" s="866"/>
      <c r="N80" s="866"/>
      <c r="O80" s="866"/>
      <c r="P80" s="867"/>
      <c r="Q80" s="868"/>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5"/>
      <c r="AY80" s="825"/>
      <c r="AZ80" s="823"/>
      <c r="BA80" s="823"/>
      <c r="BB80" s="823"/>
      <c r="BC80" s="823"/>
      <c r="BD80" s="824"/>
      <c r="BE80" s="235"/>
      <c r="BF80" s="235"/>
      <c r="BG80" s="235"/>
      <c r="BH80" s="235"/>
      <c r="BI80" s="235"/>
      <c r="BJ80" s="235"/>
      <c r="BK80" s="235"/>
      <c r="BL80" s="235"/>
      <c r="BM80" s="235"/>
      <c r="BN80" s="235"/>
      <c r="BO80" s="235"/>
      <c r="BP80" s="235"/>
      <c r="BQ80" s="232">
        <v>74</v>
      </c>
      <c r="BR80" s="237"/>
      <c r="BS80" s="851"/>
      <c r="BT80" s="852"/>
      <c r="BU80" s="852"/>
      <c r="BV80" s="852"/>
      <c r="BW80" s="852"/>
      <c r="BX80" s="852"/>
      <c r="BY80" s="852"/>
      <c r="BZ80" s="852"/>
      <c r="CA80" s="852"/>
      <c r="CB80" s="852"/>
      <c r="CC80" s="852"/>
      <c r="CD80" s="852"/>
      <c r="CE80" s="852"/>
      <c r="CF80" s="852"/>
      <c r="CG80" s="857"/>
      <c r="CH80" s="854"/>
      <c r="CI80" s="855"/>
      <c r="CJ80" s="855"/>
      <c r="CK80" s="855"/>
      <c r="CL80" s="856"/>
      <c r="CM80" s="854"/>
      <c r="CN80" s="855"/>
      <c r="CO80" s="855"/>
      <c r="CP80" s="855"/>
      <c r="CQ80" s="856"/>
      <c r="CR80" s="854"/>
      <c r="CS80" s="855"/>
      <c r="CT80" s="855"/>
      <c r="CU80" s="855"/>
      <c r="CV80" s="856"/>
      <c r="CW80" s="854"/>
      <c r="CX80" s="855"/>
      <c r="CY80" s="855"/>
      <c r="CZ80" s="855"/>
      <c r="DA80" s="856"/>
      <c r="DB80" s="854"/>
      <c r="DC80" s="855"/>
      <c r="DD80" s="855"/>
      <c r="DE80" s="855"/>
      <c r="DF80" s="856"/>
      <c r="DG80" s="854"/>
      <c r="DH80" s="855"/>
      <c r="DI80" s="855"/>
      <c r="DJ80" s="855"/>
      <c r="DK80" s="856"/>
      <c r="DL80" s="854"/>
      <c r="DM80" s="855"/>
      <c r="DN80" s="855"/>
      <c r="DO80" s="855"/>
      <c r="DP80" s="856"/>
      <c r="DQ80" s="854"/>
      <c r="DR80" s="855"/>
      <c r="DS80" s="855"/>
      <c r="DT80" s="855"/>
      <c r="DU80" s="856"/>
      <c r="DV80" s="851"/>
      <c r="DW80" s="852"/>
      <c r="DX80" s="852"/>
      <c r="DY80" s="852"/>
      <c r="DZ80" s="853"/>
      <c r="EA80" s="224"/>
    </row>
    <row r="81" spans="1:131" ht="26.25" customHeight="1" x14ac:dyDescent="0.2">
      <c r="A81" s="232">
        <v>14</v>
      </c>
      <c r="B81" s="865"/>
      <c r="C81" s="866"/>
      <c r="D81" s="866"/>
      <c r="E81" s="866"/>
      <c r="F81" s="866"/>
      <c r="G81" s="866"/>
      <c r="H81" s="866"/>
      <c r="I81" s="866"/>
      <c r="J81" s="866"/>
      <c r="K81" s="866"/>
      <c r="L81" s="866"/>
      <c r="M81" s="866"/>
      <c r="N81" s="866"/>
      <c r="O81" s="866"/>
      <c r="P81" s="867"/>
      <c r="Q81" s="868"/>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825"/>
      <c r="AP81" s="825"/>
      <c r="AQ81" s="825"/>
      <c r="AR81" s="825"/>
      <c r="AS81" s="825"/>
      <c r="AT81" s="825"/>
      <c r="AU81" s="825"/>
      <c r="AV81" s="825"/>
      <c r="AW81" s="825"/>
      <c r="AX81" s="825"/>
      <c r="AY81" s="825"/>
      <c r="AZ81" s="823"/>
      <c r="BA81" s="823"/>
      <c r="BB81" s="823"/>
      <c r="BC81" s="823"/>
      <c r="BD81" s="824"/>
      <c r="BE81" s="235"/>
      <c r="BF81" s="235"/>
      <c r="BG81" s="235"/>
      <c r="BH81" s="235"/>
      <c r="BI81" s="235"/>
      <c r="BJ81" s="235"/>
      <c r="BK81" s="235"/>
      <c r="BL81" s="235"/>
      <c r="BM81" s="235"/>
      <c r="BN81" s="235"/>
      <c r="BO81" s="235"/>
      <c r="BP81" s="235"/>
      <c r="BQ81" s="232">
        <v>75</v>
      </c>
      <c r="BR81" s="237"/>
      <c r="BS81" s="851"/>
      <c r="BT81" s="852"/>
      <c r="BU81" s="852"/>
      <c r="BV81" s="852"/>
      <c r="BW81" s="852"/>
      <c r="BX81" s="852"/>
      <c r="BY81" s="852"/>
      <c r="BZ81" s="852"/>
      <c r="CA81" s="852"/>
      <c r="CB81" s="852"/>
      <c r="CC81" s="852"/>
      <c r="CD81" s="852"/>
      <c r="CE81" s="852"/>
      <c r="CF81" s="852"/>
      <c r="CG81" s="857"/>
      <c r="CH81" s="854"/>
      <c r="CI81" s="855"/>
      <c r="CJ81" s="855"/>
      <c r="CK81" s="855"/>
      <c r="CL81" s="856"/>
      <c r="CM81" s="854"/>
      <c r="CN81" s="855"/>
      <c r="CO81" s="855"/>
      <c r="CP81" s="855"/>
      <c r="CQ81" s="856"/>
      <c r="CR81" s="854"/>
      <c r="CS81" s="855"/>
      <c r="CT81" s="855"/>
      <c r="CU81" s="855"/>
      <c r="CV81" s="856"/>
      <c r="CW81" s="854"/>
      <c r="CX81" s="855"/>
      <c r="CY81" s="855"/>
      <c r="CZ81" s="855"/>
      <c r="DA81" s="856"/>
      <c r="DB81" s="854"/>
      <c r="DC81" s="855"/>
      <c r="DD81" s="855"/>
      <c r="DE81" s="855"/>
      <c r="DF81" s="856"/>
      <c r="DG81" s="854"/>
      <c r="DH81" s="855"/>
      <c r="DI81" s="855"/>
      <c r="DJ81" s="855"/>
      <c r="DK81" s="856"/>
      <c r="DL81" s="854"/>
      <c r="DM81" s="855"/>
      <c r="DN81" s="855"/>
      <c r="DO81" s="855"/>
      <c r="DP81" s="856"/>
      <c r="DQ81" s="854"/>
      <c r="DR81" s="855"/>
      <c r="DS81" s="855"/>
      <c r="DT81" s="855"/>
      <c r="DU81" s="856"/>
      <c r="DV81" s="851"/>
      <c r="DW81" s="852"/>
      <c r="DX81" s="852"/>
      <c r="DY81" s="852"/>
      <c r="DZ81" s="853"/>
      <c r="EA81" s="224"/>
    </row>
    <row r="82" spans="1:131" ht="26.25" customHeight="1" x14ac:dyDescent="0.2">
      <c r="A82" s="232">
        <v>15</v>
      </c>
      <c r="B82" s="865"/>
      <c r="C82" s="866"/>
      <c r="D82" s="866"/>
      <c r="E82" s="866"/>
      <c r="F82" s="866"/>
      <c r="G82" s="866"/>
      <c r="H82" s="866"/>
      <c r="I82" s="866"/>
      <c r="J82" s="866"/>
      <c r="K82" s="866"/>
      <c r="L82" s="866"/>
      <c r="M82" s="866"/>
      <c r="N82" s="866"/>
      <c r="O82" s="866"/>
      <c r="P82" s="867"/>
      <c r="Q82" s="868"/>
      <c r="R82" s="825"/>
      <c r="S82" s="825"/>
      <c r="T82" s="825"/>
      <c r="U82" s="825"/>
      <c r="V82" s="825"/>
      <c r="W82" s="825"/>
      <c r="X82" s="825"/>
      <c r="Y82" s="825"/>
      <c r="Z82" s="825"/>
      <c r="AA82" s="825"/>
      <c r="AB82" s="825"/>
      <c r="AC82" s="825"/>
      <c r="AD82" s="825"/>
      <c r="AE82" s="825"/>
      <c r="AF82" s="825"/>
      <c r="AG82" s="825"/>
      <c r="AH82" s="825"/>
      <c r="AI82" s="825"/>
      <c r="AJ82" s="825"/>
      <c r="AK82" s="825"/>
      <c r="AL82" s="825"/>
      <c r="AM82" s="825"/>
      <c r="AN82" s="825"/>
      <c r="AO82" s="825"/>
      <c r="AP82" s="825"/>
      <c r="AQ82" s="825"/>
      <c r="AR82" s="825"/>
      <c r="AS82" s="825"/>
      <c r="AT82" s="825"/>
      <c r="AU82" s="825"/>
      <c r="AV82" s="825"/>
      <c r="AW82" s="825"/>
      <c r="AX82" s="825"/>
      <c r="AY82" s="825"/>
      <c r="AZ82" s="823"/>
      <c r="BA82" s="823"/>
      <c r="BB82" s="823"/>
      <c r="BC82" s="823"/>
      <c r="BD82" s="824"/>
      <c r="BE82" s="235"/>
      <c r="BF82" s="235"/>
      <c r="BG82" s="235"/>
      <c r="BH82" s="235"/>
      <c r="BI82" s="235"/>
      <c r="BJ82" s="235"/>
      <c r="BK82" s="235"/>
      <c r="BL82" s="235"/>
      <c r="BM82" s="235"/>
      <c r="BN82" s="235"/>
      <c r="BO82" s="235"/>
      <c r="BP82" s="235"/>
      <c r="BQ82" s="232">
        <v>76</v>
      </c>
      <c r="BR82" s="237"/>
      <c r="BS82" s="851"/>
      <c r="BT82" s="852"/>
      <c r="BU82" s="852"/>
      <c r="BV82" s="852"/>
      <c r="BW82" s="852"/>
      <c r="BX82" s="852"/>
      <c r="BY82" s="852"/>
      <c r="BZ82" s="852"/>
      <c r="CA82" s="852"/>
      <c r="CB82" s="852"/>
      <c r="CC82" s="852"/>
      <c r="CD82" s="852"/>
      <c r="CE82" s="852"/>
      <c r="CF82" s="852"/>
      <c r="CG82" s="857"/>
      <c r="CH82" s="854"/>
      <c r="CI82" s="855"/>
      <c r="CJ82" s="855"/>
      <c r="CK82" s="855"/>
      <c r="CL82" s="856"/>
      <c r="CM82" s="854"/>
      <c r="CN82" s="855"/>
      <c r="CO82" s="855"/>
      <c r="CP82" s="855"/>
      <c r="CQ82" s="856"/>
      <c r="CR82" s="854"/>
      <c r="CS82" s="855"/>
      <c r="CT82" s="855"/>
      <c r="CU82" s="855"/>
      <c r="CV82" s="856"/>
      <c r="CW82" s="854"/>
      <c r="CX82" s="855"/>
      <c r="CY82" s="855"/>
      <c r="CZ82" s="855"/>
      <c r="DA82" s="856"/>
      <c r="DB82" s="854"/>
      <c r="DC82" s="855"/>
      <c r="DD82" s="855"/>
      <c r="DE82" s="855"/>
      <c r="DF82" s="856"/>
      <c r="DG82" s="854"/>
      <c r="DH82" s="855"/>
      <c r="DI82" s="855"/>
      <c r="DJ82" s="855"/>
      <c r="DK82" s="856"/>
      <c r="DL82" s="854"/>
      <c r="DM82" s="855"/>
      <c r="DN82" s="855"/>
      <c r="DO82" s="855"/>
      <c r="DP82" s="856"/>
      <c r="DQ82" s="854"/>
      <c r="DR82" s="855"/>
      <c r="DS82" s="855"/>
      <c r="DT82" s="855"/>
      <c r="DU82" s="856"/>
      <c r="DV82" s="851"/>
      <c r="DW82" s="852"/>
      <c r="DX82" s="852"/>
      <c r="DY82" s="852"/>
      <c r="DZ82" s="853"/>
      <c r="EA82" s="224"/>
    </row>
    <row r="83" spans="1:131" ht="26.25" customHeight="1" x14ac:dyDescent="0.2">
      <c r="A83" s="232">
        <v>16</v>
      </c>
      <c r="B83" s="865"/>
      <c r="C83" s="866"/>
      <c r="D83" s="866"/>
      <c r="E83" s="866"/>
      <c r="F83" s="866"/>
      <c r="G83" s="866"/>
      <c r="H83" s="866"/>
      <c r="I83" s="866"/>
      <c r="J83" s="866"/>
      <c r="K83" s="866"/>
      <c r="L83" s="866"/>
      <c r="M83" s="866"/>
      <c r="N83" s="866"/>
      <c r="O83" s="866"/>
      <c r="P83" s="867"/>
      <c r="Q83" s="868"/>
      <c r="R83" s="825"/>
      <c r="S83" s="825"/>
      <c r="T83" s="825"/>
      <c r="U83" s="825"/>
      <c r="V83" s="825"/>
      <c r="W83" s="825"/>
      <c r="X83" s="825"/>
      <c r="Y83" s="825"/>
      <c r="Z83" s="825"/>
      <c r="AA83" s="825"/>
      <c r="AB83" s="825"/>
      <c r="AC83" s="825"/>
      <c r="AD83" s="825"/>
      <c r="AE83" s="825"/>
      <c r="AF83" s="825"/>
      <c r="AG83" s="825"/>
      <c r="AH83" s="825"/>
      <c r="AI83" s="825"/>
      <c r="AJ83" s="825"/>
      <c r="AK83" s="825"/>
      <c r="AL83" s="825"/>
      <c r="AM83" s="825"/>
      <c r="AN83" s="825"/>
      <c r="AO83" s="825"/>
      <c r="AP83" s="825"/>
      <c r="AQ83" s="825"/>
      <c r="AR83" s="825"/>
      <c r="AS83" s="825"/>
      <c r="AT83" s="825"/>
      <c r="AU83" s="825"/>
      <c r="AV83" s="825"/>
      <c r="AW83" s="825"/>
      <c r="AX83" s="825"/>
      <c r="AY83" s="825"/>
      <c r="AZ83" s="823"/>
      <c r="BA83" s="823"/>
      <c r="BB83" s="823"/>
      <c r="BC83" s="823"/>
      <c r="BD83" s="824"/>
      <c r="BE83" s="235"/>
      <c r="BF83" s="235"/>
      <c r="BG83" s="235"/>
      <c r="BH83" s="235"/>
      <c r="BI83" s="235"/>
      <c r="BJ83" s="235"/>
      <c r="BK83" s="235"/>
      <c r="BL83" s="235"/>
      <c r="BM83" s="235"/>
      <c r="BN83" s="235"/>
      <c r="BO83" s="235"/>
      <c r="BP83" s="235"/>
      <c r="BQ83" s="232">
        <v>77</v>
      </c>
      <c r="BR83" s="237"/>
      <c r="BS83" s="851"/>
      <c r="BT83" s="852"/>
      <c r="BU83" s="852"/>
      <c r="BV83" s="852"/>
      <c r="BW83" s="852"/>
      <c r="BX83" s="852"/>
      <c r="BY83" s="852"/>
      <c r="BZ83" s="852"/>
      <c r="CA83" s="852"/>
      <c r="CB83" s="852"/>
      <c r="CC83" s="852"/>
      <c r="CD83" s="852"/>
      <c r="CE83" s="852"/>
      <c r="CF83" s="852"/>
      <c r="CG83" s="857"/>
      <c r="CH83" s="854"/>
      <c r="CI83" s="855"/>
      <c r="CJ83" s="855"/>
      <c r="CK83" s="855"/>
      <c r="CL83" s="856"/>
      <c r="CM83" s="854"/>
      <c r="CN83" s="855"/>
      <c r="CO83" s="855"/>
      <c r="CP83" s="855"/>
      <c r="CQ83" s="856"/>
      <c r="CR83" s="854"/>
      <c r="CS83" s="855"/>
      <c r="CT83" s="855"/>
      <c r="CU83" s="855"/>
      <c r="CV83" s="856"/>
      <c r="CW83" s="854"/>
      <c r="CX83" s="855"/>
      <c r="CY83" s="855"/>
      <c r="CZ83" s="855"/>
      <c r="DA83" s="856"/>
      <c r="DB83" s="854"/>
      <c r="DC83" s="855"/>
      <c r="DD83" s="855"/>
      <c r="DE83" s="855"/>
      <c r="DF83" s="856"/>
      <c r="DG83" s="854"/>
      <c r="DH83" s="855"/>
      <c r="DI83" s="855"/>
      <c r="DJ83" s="855"/>
      <c r="DK83" s="856"/>
      <c r="DL83" s="854"/>
      <c r="DM83" s="855"/>
      <c r="DN83" s="855"/>
      <c r="DO83" s="855"/>
      <c r="DP83" s="856"/>
      <c r="DQ83" s="854"/>
      <c r="DR83" s="855"/>
      <c r="DS83" s="855"/>
      <c r="DT83" s="855"/>
      <c r="DU83" s="856"/>
      <c r="DV83" s="851"/>
      <c r="DW83" s="852"/>
      <c r="DX83" s="852"/>
      <c r="DY83" s="852"/>
      <c r="DZ83" s="853"/>
      <c r="EA83" s="224"/>
    </row>
    <row r="84" spans="1:131" ht="26.25" customHeight="1" x14ac:dyDescent="0.2">
      <c r="A84" s="232">
        <v>17</v>
      </c>
      <c r="B84" s="865"/>
      <c r="C84" s="866"/>
      <c r="D84" s="866"/>
      <c r="E84" s="866"/>
      <c r="F84" s="866"/>
      <c r="G84" s="866"/>
      <c r="H84" s="866"/>
      <c r="I84" s="866"/>
      <c r="J84" s="866"/>
      <c r="K84" s="866"/>
      <c r="L84" s="866"/>
      <c r="M84" s="866"/>
      <c r="N84" s="866"/>
      <c r="O84" s="866"/>
      <c r="P84" s="867"/>
      <c r="Q84" s="868"/>
      <c r="R84" s="825"/>
      <c r="S84" s="825"/>
      <c r="T84" s="825"/>
      <c r="U84" s="825"/>
      <c r="V84" s="825"/>
      <c r="W84" s="825"/>
      <c r="X84" s="825"/>
      <c r="Y84" s="825"/>
      <c r="Z84" s="825"/>
      <c r="AA84" s="825"/>
      <c r="AB84" s="825"/>
      <c r="AC84" s="825"/>
      <c r="AD84" s="825"/>
      <c r="AE84" s="825"/>
      <c r="AF84" s="825"/>
      <c r="AG84" s="825"/>
      <c r="AH84" s="825"/>
      <c r="AI84" s="825"/>
      <c r="AJ84" s="825"/>
      <c r="AK84" s="825"/>
      <c r="AL84" s="825"/>
      <c r="AM84" s="825"/>
      <c r="AN84" s="825"/>
      <c r="AO84" s="825"/>
      <c r="AP84" s="825"/>
      <c r="AQ84" s="825"/>
      <c r="AR84" s="825"/>
      <c r="AS84" s="825"/>
      <c r="AT84" s="825"/>
      <c r="AU84" s="825"/>
      <c r="AV84" s="825"/>
      <c r="AW84" s="825"/>
      <c r="AX84" s="825"/>
      <c r="AY84" s="825"/>
      <c r="AZ84" s="823"/>
      <c r="BA84" s="823"/>
      <c r="BB84" s="823"/>
      <c r="BC84" s="823"/>
      <c r="BD84" s="824"/>
      <c r="BE84" s="235"/>
      <c r="BF84" s="235"/>
      <c r="BG84" s="235"/>
      <c r="BH84" s="235"/>
      <c r="BI84" s="235"/>
      <c r="BJ84" s="235"/>
      <c r="BK84" s="235"/>
      <c r="BL84" s="235"/>
      <c r="BM84" s="235"/>
      <c r="BN84" s="235"/>
      <c r="BO84" s="235"/>
      <c r="BP84" s="235"/>
      <c r="BQ84" s="232">
        <v>78</v>
      </c>
      <c r="BR84" s="237"/>
      <c r="BS84" s="851"/>
      <c r="BT84" s="852"/>
      <c r="BU84" s="852"/>
      <c r="BV84" s="852"/>
      <c r="BW84" s="852"/>
      <c r="BX84" s="852"/>
      <c r="BY84" s="852"/>
      <c r="BZ84" s="852"/>
      <c r="CA84" s="852"/>
      <c r="CB84" s="852"/>
      <c r="CC84" s="852"/>
      <c r="CD84" s="852"/>
      <c r="CE84" s="852"/>
      <c r="CF84" s="852"/>
      <c r="CG84" s="857"/>
      <c r="CH84" s="854"/>
      <c r="CI84" s="855"/>
      <c r="CJ84" s="855"/>
      <c r="CK84" s="855"/>
      <c r="CL84" s="856"/>
      <c r="CM84" s="854"/>
      <c r="CN84" s="855"/>
      <c r="CO84" s="855"/>
      <c r="CP84" s="855"/>
      <c r="CQ84" s="856"/>
      <c r="CR84" s="854"/>
      <c r="CS84" s="855"/>
      <c r="CT84" s="855"/>
      <c r="CU84" s="855"/>
      <c r="CV84" s="856"/>
      <c r="CW84" s="854"/>
      <c r="CX84" s="855"/>
      <c r="CY84" s="855"/>
      <c r="CZ84" s="855"/>
      <c r="DA84" s="856"/>
      <c r="DB84" s="854"/>
      <c r="DC84" s="855"/>
      <c r="DD84" s="855"/>
      <c r="DE84" s="855"/>
      <c r="DF84" s="856"/>
      <c r="DG84" s="854"/>
      <c r="DH84" s="855"/>
      <c r="DI84" s="855"/>
      <c r="DJ84" s="855"/>
      <c r="DK84" s="856"/>
      <c r="DL84" s="854"/>
      <c r="DM84" s="855"/>
      <c r="DN84" s="855"/>
      <c r="DO84" s="855"/>
      <c r="DP84" s="856"/>
      <c r="DQ84" s="854"/>
      <c r="DR84" s="855"/>
      <c r="DS84" s="855"/>
      <c r="DT84" s="855"/>
      <c r="DU84" s="856"/>
      <c r="DV84" s="851"/>
      <c r="DW84" s="852"/>
      <c r="DX84" s="852"/>
      <c r="DY84" s="852"/>
      <c r="DZ84" s="853"/>
      <c r="EA84" s="224"/>
    </row>
    <row r="85" spans="1:131" ht="26.25" customHeight="1" x14ac:dyDescent="0.2">
      <c r="A85" s="232">
        <v>18</v>
      </c>
      <c r="B85" s="865"/>
      <c r="C85" s="866"/>
      <c r="D85" s="866"/>
      <c r="E85" s="866"/>
      <c r="F85" s="866"/>
      <c r="G85" s="866"/>
      <c r="H85" s="866"/>
      <c r="I85" s="866"/>
      <c r="J85" s="866"/>
      <c r="K85" s="866"/>
      <c r="L85" s="866"/>
      <c r="M85" s="866"/>
      <c r="N85" s="866"/>
      <c r="O85" s="866"/>
      <c r="P85" s="867"/>
      <c r="Q85" s="868"/>
      <c r="R85" s="825"/>
      <c r="S85" s="825"/>
      <c r="T85" s="825"/>
      <c r="U85" s="825"/>
      <c r="V85" s="825"/>
      <c r="W85" s="825"/>
      <c r="X85" s="825"/>
      <c r="Y85" s="825"/>
      <c r="Z85" s="825"/>
      <c r="AA85" s="825"/>
      <c r="AB85" s="825"/>
      <c r="AC85" s="825"/>
      <c r="AD85" s="825"/>
      <c r="AE85" s="825"/>
      <c r="AF85" s="825"/>
      <c r="AG85" s="825"/>
      <c r="AH85" s="825"/>
      <c r="AI85" s="825"/>
      <c r="AJ85" s="825"/>
      <c r="AK85" s="825"/>
      <c r="AL85" s="825"/>
      <c r="AM85" s="825"/>
      <c r="AN85" s="825"/>
      <c r="AO85" s="825"/>
      <c r="AP85" s="825"/>
      <c r="AQ85" s="825"/>
      <c r="AR85" s="825"/>
      <c r="AS85" s="825"/>
      <c r="AT85" s="825"/>
      <c r="AU85" s="825"/>
      <c r="AV85" s="825"/>
      <c r="AW85" s="825"/>
      <c r="AX85" s="825"/>
      <c r="AY85" s="825"/>
      <c r="AZ85" s="823"/>
      <c r="BA85" s="823"/>
      <c r="BB85" s="823"/>
      <c r="BC85" s="823"/>
      <c r="BD85" s="824"/>
      <c r="BE85" s="235"/>
      <c r="BF85" s="235"/>
      <c r="BG85" s="235"/>
      <c r="BH85" s="235"/>
      <c r="BI85" s="235"/>
      <c r="BJ85" s="235"/>
      <c r="BK85" s="235"/>
      <c r="BL85" s="235"/>
      <c r="BM85" s="235"/>
      <c r="BN85" s="235"/>
      <c r="BO85" s="235"/>
      <c r="BP85" s="235"/>
      <c r="BQ85" s="232">
        <v>79</v>
      </c>
      <c r="BR85" s="237"/>
      <c r="BS85" s="851"/>
      <c r="BT85" s="852"/>
      <c r="BU85" s="852"/>
      <c r="BV85" s="852"/>
      <c r="BW85" s="852"/>
      <c r="BX85" s="852"/>
      <c r="BY85" s="852"/>
      <c r="BZ85" s="852"/>
      <c r="CA85" s="852"/>
      <c r="CB85" s="852"/>
      <c r="CC85" s="852"/>
      <c r="CD85" s="852"/>
      <c r="CE85" s="852"/>
      <c r="CF85" s="852"/>
      <c r="CG85" s="857"/>
      <c r="CH85" s="854"/>
      <c r="CI85" s="855"/>
      <c r="CJ85" s="855"/>
      <c r="CK85" s="855"/>
      <c r="CL85" s="856"/>
      <c r="CM85" s="854"/>
      <c r="CN85" s="855"/>
      <c r="CO85" s="855"/>
      <c r="CP85" s="855"/>
      <c r="CQ85" s="856"/>
      <c r="CR85" s="854"/>
      <c r="CS85" s="855"/>
      <c r="CT85" s="855"/>
      <c r="CU85" s="855"/>
      <c r="CV85" s="856"/>
      <c r="CW85" s="854"/>
      <c r="CX85" s="855"/>
      <c r="CY85" s="855"/>
      <c r="CZ85" s="855"/>
      <c r="DA85" s="856"/>
      <c r="DB85" s="854"/>
      <c r="DC85" s="855"/>
      <c r="DD85" s="855"/>
      <c r="DE85" s="855"/>
      <c r="DF85" s="856"/>
      <c r="DG85" s="854"/>
      <c r="DH85" s="855"/>
      <c r="DI85" s="855"/>
      <c r="DJ85" s="855"/>
      <c r="DK85" s="856"/>
      <c r="DL85" s="854"/>
      <c r="DM85" s="855"/>
      <c r="DN85" s="855"/>
      <c r="DO85" s="855"/>
      <c r="DP85" s="856"/>
      <c r="DQ85" s="854"/>
      <c r="DR85" s="855"/>
      <c r="DS85" s="855"/>
      <c r="DT85" s="855"/>
      <c r="DU85" s="856"/>
      <c r="DV85" s="851"/>
      <c r="DW85" s="852"/>
      <c r="DX85" s="852"/>
      <c r="DY85" s="852"/>
      <c r="DZ85" s="853"/>
      <c r="EA85" s="224"/>
    </row>
    <row r="86" spans="1:131" ht="26.25" customHeight="1" x14ac:dyDescent="0.2">
      <c r="A86" s="232">
        <v>19</v>
      </c>
      <c r="B86" s="865"/>
      <c r="C86" s="866"/>
      <c r="D86" s="866"/>
      <c r="E86" s="866"/>
      <c r="F86" s="866"/>
      <c r="G86" s="866"/>
      <c r="H86" s="866"/>
      <c r="I86" s="866"/>
      <c r="J86" s="866"/>
      <c r="K86" s="866"/>
      <c r="L86" s="866"/>
      <c r="M86" s="866"/>
      <c r="N86" s="866"/>
      <c r="O86" s="866"/>
      <c r="P86" s="867"/>
      <c r="Q86" s="868"/>
      <c r="R86" s="825"/>
      <c r="S86" s="825"/>
      <c r="T86" s="825"/>
      <c r="U86" s="825"/>
      <c r="V86" s="825"/>
      <c r="W86" s="825"/>
      <c r="X86" s="825"/>
      <c r="Y86" s="825"/>
      <c r="Z86" s="825"/>
      <c r="AA86" s="825"/>
      <c r="AB86" s="825"/>
      <c r="AC86" s="825"/>
      <c r="AD86" s="825"/>
      <c r="AE86" s="825"/>
      <c r="AF86" s="825"/>
      <c r="AG86" s="825"/>
      <c r="AH86" s="825"/>
      <c r="AI86" s="825"/>
      <c r="AJ86" s="825"/>
      <c r="AK86" s="825"/>
      <c r="AL86" s="825"/>
      <c r="AM86" s="825"/>
      <c r="AN86" s="825"/>
      <c r="AO86" s="825"/>
      <c r="AP86" s="825"/>
      <c r="AQ86" s="825"/>
      <c r="AR86" s="825"/>
      <c r="AS86" s="825"/>
      <c r="AT86" s="825"/>
      <c r="AU86" s="825"/>
      <c r="AV86" s="825"/>
      <c r="AW86" s="825"/>
      <c r="AX86" s="825"/>
      <c r="AY86" s="825"/>
      <c r="AZ86" s="823"/>
      <c r="BA86" s="823"/>
      <c r="BB86" s="823"/>
      <c r="BC86" s="823"/>
      <c r="BD86" s="824"/>
      <c r="BE86" s="235"/>
      <c r="BF86" s="235"/>
      <c r="BG86" s="235"/>
      <c r="BH86" s="235"/>
      <c r="BI86" s="235"/>
      <c r="BJ86" s="235"/>
      <c r="BK86" s="235"/>
      <c r="BL86" s="235"/>
      <c r="BM86" s="235"/>
      <c r="BN86" s="235"/>
      <c r="BO86" s="235"/>
      <c r="BP86" s="235"/>
      <c r="BQ86" s="232">
        <v>80</v>
      </c>
      <c r="BR86" s="237"/>
      <c r="BS86" s="851"/>
      <c r="BT86" s="852"/>
      <c r="BU86" s="852"/>
      <c r="BV86" s="852"/>
      <c r="BW86" s="852"/>
      <c r="BX86" s="852"/>
      <c r="BY86" s="852"/>
      <c r="BZ86" s="852"/>
      <c r="CA86" s="852"/>
      <c r="CB86" s="852"/>
      <c r="CC86" s="852"/>
      <c r="CD86" s="852"/>
      <c r="CE86" s="852"/>
      <c r="CF86" s="852"/>
      <c r="CG86" s="857"/>
      <c r="CH86" s="854"/>
      <c r="CI86" s="855"/>
      <c r="CJ86" s="855"/>
      <c r="CK86" s="855"/>
      <c r="CL86" s="856"/>
      <c r="CM86" s="854"/>
      <c r="CN86" s="855"/>
      <c r="CO86" s="855"/>
      <c r="CP86" s="855"/>
      <c r="CQ86" s="856"/>
      <c r="CR86" s="854"/>
      <c r="CS86" s="855"/>
      <c r="CT86" s="855"/>
      <c r="CU86" s="855"/>
      <c r="CV86" s="856"/>
      <c r="CW86" s="854"/>
      <c r="CX86" s="855"/>
      <c r="CY86" s="855"/>
      <c r="CZ86" s="855"/>
      <c r="DA86" s="856"/>
      <c r="DB86" s="854"/>
      <c r="DC86" s="855"/>
      <c r="DD86" s="855"/>
      <c r="DE86" s="855"/>
      <c r="DF86" s="856"/>
      <c r="DG86" s="854"/>
      <c r="DH86" s="855"/>
      <c r="DI86" s="855"/>
      <c r="DJ86" s="855"/>
      <c r="DK86" s="856"/>
      <c r="DL86" s="854"/>
      <c r="DM86" s="855"/>
      <c r="DN86" s="855"/>
      <c r="DO86" s="855"/>
      <c r="DP86" s="856"/>
      <c r="DQ86" s="854"/>
      <c r="DR86" s="855"/>
      <c r="DS86" s="855"/>
      <c r="DT86" s="855"/>
      <c r="DU86" s="856"/>
      <c r="DV86" s="851"/>
      <c r="DW86" s="852"/>
      <c r="DX86" s="852"/>
      <c r="DY86" s="852"/>
      <c r="DZ86" s="853"/>
      <c r="EA86" s="224"/>
    </row>
    <row r="87" spans="1:131" ht="26.25" customHeight="1" x14ac:dyDescent="0.2">
      <c r="A87" s="238">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35"/>
      <c r="BF87" s="235"/>
      <c r="BG87" s="235"/>
      <c r="BH87" s="235"/>
      <c r="BI87" s="235"/>
      <c r="BJ87" s="235"/>
      <c r="BK87" s="235"/>
      <c r="BL87" s="235"/>
      <c r="BM87" s="235"/>
      <c r="BN87" s="235"/>
      <c r="BO87" s="235"/>
      <c r="BP87" s="235"/>
      <c r="BQ87" s="232">
        <v>81</v>
      </c>
      <c r="BR87" s="237"/>
      <c r="BS87" s="851"/>
      <c r="BT87" s="852"/>
      <c r="BU87" s="852"/>
      <c r="BV87" s="852"/>
      <c r="BW87" s="852"/>
      <c r="BX87" s="852"/>
      <c r="BY87" s="852"/>
      <c r="BZ87" s="852"/>
      <c r="CA87" s="852"/>
      <c r="CB87" s="852"/>
      <c r="CC87" s="852"/>
      <c r="CD87" s="852"/>
      <c r="CE87" s="852"/>
      <c r="CF87" s="852"/>
      <c r="CG87" s="857"/>
      <c r="CH87" s="854"/>
      <c r="CI87" s="855"/>
      <c r="CJ87" s="855"/>
      <c r="CK87" s="855"/>
      <c r="CL87" s="856"/>
      <c r="CM87" s="854"/>
      <c r="CN87" s="855"/>
      <c r="CO87" s="855"/>
      <c r="CP87" s="855"/>
      <c r="CQ87" s="856"/>
      <c r="CR87" s="854"/>
      <c r="CS87" s="855"/>
      <c r="CT87" s="855"/>
      <c r="CU87" s="855"/>
      <c r="CV87" s="856"/>
      <c r="CW87" s="854"/>
      <c r="CX87" s="855"/>
      <c r="CY87" s="855"/>
      <c r="CZ87" s="855"/>
      <c r="DA87" s="856"/>
      <c r="DB87" s="854"/>
      <c r="DC87" s="855"/>
      <c r="DD87" s="855"/>
      <c r="DE87" s="855"/>
      <c r="DF87" s="856"/>
      <c r="DG87" s="854"/>
      <c r="DH87" s="855"/>
      <c r="DI87" s="855"/>
      <c r="DJ87" s="855"/>
      <c r="DK87" s="856"/>
      <c r="DL87" s="854"/>
      <c r="DM87" s="855"/>
      <c r="DN87" s="855"/>
      <c r="DO87" s="855"/>
      <c r="DP87" s="856"/>
      <c r="DQ87" s="854"/>
      <c r="DR87" s="855"/>
      <c r="DS87" s="855"/>
      <c r="DT87" s="855"/>
      <c r="DU87" s="856"/>
      <c r="DV87" s="851"/>
      <c r="DW87" s="852"/>
      <c r="DX87" s="852"/>
      <c r="DY87" s="852"/>
      <c r="DZ87" s="853"/>
      <c r="EA87" s="224"/>
    </row>
    <row r="88" spans="1:131" ht="26.25" customHeight="1" thickBot="1" x14ac:dyDescent="0.25">
      <c r="A88" s="234" t="s">
        <v>376</v>
      </c>
      <c r="B88" s="776" t="s">
        <v>398</v>
      </c>
      <c r="C88" s="777"/>
      <c r="D88" s="777"/>
      <c r="E88" s="777"/>
      <c r="F88" s="777"/>
      <c r="G88" s="777"/>
      <c r="H88" s="777"/>
      <c r="I88" s="777"/>
      <c r="J88" s="777"/>
      <c r="K88" s="777"/>
      <c r="L88" s="777"/>
      <c r="M88" s="777"/>
      <c r="N88" s="777"/>
      <c r="O88" s="777"/>
      <c r="P88" s="778"/>
      <c r="Q88" s="832"/>
      <c r="R88" s="833"/>
      <c r="S88" s="833"/>
      <c r="T88" s="833"/>
      <c r="U88" s="833"/>
      <c r="V88" s="833"/>
      <c r="W88" s="833"/>
      <c r="X88" s="833"/>
      <c r="Y88" s="833"/>
      <c r="Z88" s="833"/>
      <c r="AA88" s="833"/>
      <c r="AB88" s="833"/>
      <c r="AC88" s="833"/>
      <c r="AD88" s="833"/>
      <c r="AE88" s="833"/>
      <c r="AF88" s="836">
        <v>12770</v>
      </c>
      <c r="AG88" s="836"/>
      <c r="AH88" s="836"/>
      <c r="AI88" s="836"/>
      <c r="AJ88" s="836"/>
      <c r="AK88" s="833"/>
      <c r="AL88" s="833"/>
      <c r="AM88" s="833"/>
      <c r="AN88" s="833"/>
      <c r="AO88" s="833"/>
      <c r="AP88" s="836">
        <v>11904</v>
      </c>
      <c r="AQ88" s="836"/>
      <c r="AR88" s="836"/>
      <c r="AS88" s="836"/>
      <c r="AT88" s="836"/>
      <c r="AU88" s="836">
        <v>2993</v>
      </c>
      <c r="AV88" s="836"/>
      <c r="AW88" s="836"/>
      <c r="AX88" s="836"/>
      <c r="AY88" s="836"/>
      <c r="AZ88" s="841"/>
      <c r="BA88" s="841"/>
      <c r="BB88" s="841"/>
      <c r="BC88" s="841"/>
      <c r="BD88" s="842"/>
      <c r="BE88" s="235"/>
      <c r="BF88" s="235"/>
      <c r="BG88" s="235"/>
      <c r="BH88" s="235"/>
      <c r="BI88" s="235"/>
      <c r="BJ88" s="235"/>
      <c r="BK88" s="235"/>
      <c r="BL88" s="235"/>
      <c r="BM88" s="235"/>
      <c r="BN88" s="235"/>
      <c r="BO88" s="235"/>
      <c r="BP88" s="235"/>
      <c r="BQ88" s="232">
        <v>82</v>
      </c>
      <c r="BR88" s="237"/>
      <c r="BS88" s="851"/>
      <c r="BT88" s="852"/>
      <c r="BU88" s="852"/>
      <c r="BV88" s="852"/>
      <c r="BW88" s="852"/>
      <c r="BX88" s="852"/>
      <c r="BY88" s="852"/>
      <c r="BZ88" s="852"/>
      <c r="CA88" s="852"/>
      <c r="CB88" s="852"/>
      <c r="CC88" s="852"/>
      <c r="CD88" s="852"/>
      <c r="CE88" s="852"/>
      <c r="CF88" s="852"/>
      <c r="CG88" s="857"/>
      <c r="CH88" s="854"/>
      <c r="CI88" s="855"/>
      <c r="CJ88" s="855"/>
      <c r="CK88" s="855"/>
      <c r="CL88" s="856"/>
      <c r="CM88" s="854"/>
      <c r="CN88" s="855"/>
      <c r="CO88" s="855"/>
      <c r="CP88" s="855"/>
      <c r="CQ88" s="856"/>
      <c r="CR88" s="854"/>
      <c r="CS88" s="855"/>
      <c r="CT88" s="855"/>
      <c r="CU88" s="855"/>
      <c r="CV88" s="856"/>
      <c r="CW88" s="854"/>
      <c r="CX88" s="855"/>
      <c r="CY88" s="855"/>
      <c r="CZ88" s="855"/>
      <c r="DA88" s="856"/>
      <c r="DB88" s="854"/>
      <c r="DC88" s="855"/>
      <c r="DD88" s="855"/>
      <c r="DE88" s="855"/>
      <c r="DF88" s="856"/>
      <c r="DG88" s="854"/>
      <c r="DH88" s="855"/>
      <c r="DI88" s="855"/>
      <c r="DJ88" s="855"/>
      <c r="DK88" s="856"/>
      <c r="DL88" s="854"/>
      <c r="DM88" s="855"/>
      <c r="DN88" s="855"/>
      <c r="DO88" s="855"/>
      <c r="DP88" s="856"/>
      <c r="DQ88" s="854"/>
      <c r="DR88" s="855"/>
      <c r="DS88" s="855"/>
      <c r="DT88" s="855"/>
      <c r="DU88" s="856"/>
      <c r="DV88" s="851"/>
      <c r="DW88" s="852"/>
      <c r="DX88" s="852"/>
      <c r="DY88" s="852"/>
      <c r="DZ88" s="853"/>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51"/>
      <c r="BT89" s="852"/>
      <c r="BU89" s="852"/>
      <c r="BV89" s="852"/>
      <c r="BW89" s="852"/>
      <c r="BX89" s="852"/>
      <c r="BY89" s="852"/>
      <c r="BZ89" s="852"/>
      <c r="CA89" s="852"/>
      <c r="CB89" s="852"/>
      <c r="CC89" s="852"/>
      <c r="CD89" s="852"/>
      <c r="CE89" s="852"/>
      <c r="CF89" s="852"/>
      <c r="CG89" s="857"/>
      <c r="CH89" s="854"/>
      <c r="CI89" s="855"/>
      <c r="CJ89" s="855"/>
      <c r="CK89" s="855"/>
      <c r="CL89" s="856"/>
      <c r="CM89" s="854"/>
      <c r="CN89" s="855"/>
      <c r="CO89" s="855"/>
      <c r="CP89" s="855"/>
      <c r="CQ89" s="856"/>
      <c r="CR89" s="854"/>
      <c r="CS89" s="855"/>
      <c r="CT89" s="855"/>
      <c r="CU89" s="855"/>
      <c r="CV89" s="856"/>
      <c r="CW89" s="854"/>
      <c r="CX89" s="855"/>
      <c r="CY89" s="855"/>
      <c r="CZ89" s="855"/>
      <c r="DA89" s="856"/>
      <c r="DB89" s="854"/>
      <c r="DC89" s="855"/>
      <c r="DD89" s="855"/>
      <c r="DE89" s="855"/>
      <c r="DF89" s="856"/>
      <c r="DG89" s="854"/>
      <c r="DH89" s="855"/>
      <c r="DI89" s="855"/>
      <c r="DJ89" s="855"/>
      <c r="DK89" s="856"/>
      <c r="DL89" s="854"/>
      <c r="DM89" s="855"/>
      <c r="DN89" s="855"/>
      <c r="DO89" s="855"/>
      <c r="DP89" s="856"/>
      <c r="DQ89" s="854"/>
      <c r="DR89" s="855"/>
      <c r="DS89" s="855"/>
      <c r="DT89" s="855"/>
      <c r="DU89" s="856"/>
      <c r="DV89" s="851"/>
      <c r="DW89" s="852"/>
      <c r="DX89" s="852"/>
      <c r="DY89" s="852"/>
      <c r="DZ89" s="853"/>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51"/>
      <c r="BT90" s="852"/>
      <c r="BU90" s="852"/>
      <c r="BV90" s="852"/>
      <c r="BW90" s="852"/>
      <c r="BX90" s="852"/>
      <c r="BY90" s="852"/>
      <c r="BZ90" s="852"/>
      <c r="CA90" s="852"/>
      <c r="CB90" s="852"/>
      <c r="CC90" s="852"/>
      <c r="CD90" s="852"/>
      <c r="CE90" s="852"/>
      <c r="CF90" s="852"/>
      <c r="CG90" s="857"/>
      <c r="CH90" s="854"/>
      <c r="CI90" s="855"/>
      <c r="CJ90" s="855"/>
      <c r="CK90" s="855"/>
      <c r="CL90" s="856"/>
      <c r="CM90" s="854"/>
      <c r="CN90" s="855"/>
      <c r="CO90" s="855"/>
      <c r="CP90" s="855"/>
      <c r="CQ90" s="856"/>
      <c r="CR90" s="854"/>
      <c r="CS90" s="855"/>
      <c r="CT90" s="855"/>
      <c r="CU90" s="855"/>
      <c r="CV90" s="856"/>
      <c r="CW90" s="854"/>
      <c r="CX90" s="855"/>
      <c r="CY90" s="855"/>
      <c r="CZ90" s="855"/>
      <c r="DA90" s="856"/>
      <c r="DB90" s="854"/>
      <c r="DC90" s="855"/>
      <c r="DD90" s="855"/>
      <c r="DE90" s="855"/>
      <c r="DF90" s="856"/>
      <c r="DG90" s="854"/>
      <c r="DH90" s="855"/>
      <c r="DI90" s="855"/>
      <c r="DJ90" s="855"/>
      <c r="DK90" s="856"/>
      <c r="DL90" s="854"/>
      <c r="DM90" s="855"/>
      <c r="DN90" s="855"/>
      <c r="DO90" s="855"/>
      <c r="DP90" s="856"/>
      <c r="DQ90" s="854"/>
      <c r="DR90" s="855"/>
      <c r="DS90" s="855"/>
      <c r="DT90" s="855"/>
      <c r="DU90" s="856"/>
      <c r="DV90" s="851"/>
      <c r="DW90" s="852"/>
      <c r="DX90" s="852"/>
      <c r="DY90" s="852"/>
      <c r="DZ90" s="853"/>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51"/>
      <c r="BT91" s="852"/>
      <c r="BU91" s="852"/>
      <c r="BV91" s="852"/>
      <c r="BW91" s="852"/>
      <c r="BX91" s="852"/>
      <c r="BY91" s="852"/>
      <c r="BZ91" s="852"/>
      <c r="CA91" s="852"/>
      <c r="CB91" s="852"/>
      <c r="CC91" s="852"/>
      <c r="CD91" s="852"/>
      <c r="CE91" s="852"/>
      <c r="CF91" s="852"/>
      <c r="CG91" s="857"/>
      <c r="CH91" s="854"/>
      <c r="CI91" s="855"/>
      <c r="CJ91" s="855"/>
      <c r="CK91" s="855"/>
      <c r="CL91" s="856"/>
      <c r="CM91" s="854"/>
      <c r="CN91" s="855"/>
      <c r="CO91" s="855"/>
      <c r="CP91" s="855"/>
      <c r="CQ91" s="856"/>
      <c r="CR91" s="854"/>
      <c r="CS91" s="855"/>
      <c r="CT91" s="855"/>
      <c r="CU91" s="855"/>
      <c r="CV91" s="856"/>
      <c r="CW91" s="854"/>
      <c r="CX91" s="855"/>
      <c r="CY91" s="855"/>
      <c r="CZ91" s="855"/>
      <c r="DA91" s="856"/>
      <c r="DB91" s="854"/>
      <c r="DC91" s="855"/>
      <c r="DD91" s="855"/>
      <c r="DE91" s="855"/>
      <c r="DF91" s="856"/>
      <c r="DG91" s="854"/>
      <c r="DH91" s="855"/>
      <c r="DI91" s="855"/>
      <c r="DJ91" s="855"/>
      <c r="DK91" s="856"/>
      <c r="DL91" s="854"/>
      <c r="DM91" s="855"/>
      <c r="DN91" s="855"/>
      <c r="DO91" s="855"/>
      <c r="DP91" s="856"/>
      <c r="DQ91" s="854"/>
      <c r="DR91" s="855"/>
      <c r="DS91" s="855"/>
      <c r="DT91" s="855"/>
      <c r="DU91" s="856"/>
      <c r="DV91" s="851"/>
      <c r="DW91" s="852"/>
      <c r="DX91" s="852"/>
      <c r="DY91" s="852"/>
      <c r="DZ91" s="853"/>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51"/>
      <c r="BT92" s="852"/>
      <c r="BU92" s="852"/>
      <c r="BV92" s="852"/>
      <c r="BW92" s="852"/>
      <c r="BX92" s="852"/>
      <c r="BY92" s="852"/>
      <c r="BZ92" s="852"/>
      <c r="CA92" s="852"/>
      <c r="CB92" s="852"/>
      <c r="CC92" s="852"/>
      <c r="CD92" s="852"/>
      <c r="CE92" s="852"/>
      <c r="CF92" s="852"/>
      <c r="CG92" s="857"/>
      <c r="CH92" s="854"/>
      <c r="CI92" s="855"/>
      <c r="CJ92" s="855"/>
      <c r="CK92" s="855"/>
      <c r="CL92" s="856"/>
      <c r="CM92" s="854"/>
      <c r="CN92" s="855"/>
      <c r="CO92" s="855"/>
      <c r="CP92" s="855"/>
      <c r="CQ92" s="856"/>
      <c r="CR92" s="854"/>
      <c r="CS92" s="855"/>
      <c r="CT92" s="855"/>
      <c r="CU92" s="855"/>
      <c r="CV92" s="856"/>
      <c r="CW92" s="854"/>
      <c r="CX92" s="855"/>
      <c r="CY92" s="855"/>
      <c r="CZ92" s="855"/>
      <c r="DA92" s="856"/>
      <c r="DB92" s="854"/>
      <c r="DC92" s="855"/>
      <c r="DD92" s="855"/>
      <c r="DE92" s="855"/>
      <c r="DF92" s="856"/>
      <c r="DG92" s="854"/>
      <c r="DH92" s="855"/>
      <c r="DI92" s="855"/>
      <c r="DJ92" s="855"/>
      <c r="DK92" s="856"/>
      <c r="DL92" s="854"/>
      <c r="DM92" s="855"/>
      <c r="DN92" s="855"/>
      <c r="DO92" s="855"/>
      <c r="DP92" s="856"/>
      <c r="DQ92" s="854"/>
      <c r="DR92" s="855"/>
      <c r="DS92" s="855"/>
      <c r="DT92" s="855"/>
      <c r="DU92" s="856"/>
      <c r="DV92" s="851"/>
      <c r="DW92" s="852"/>
      <c r="DX92" s="852"/>
      <c r="DY92" s="852"/>
      <c r="DZ92" s="853"/>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51"/>
      <c r="BT93" s="852"/>
      <c r="BU93" s="852"/>
      <c r="BV93" s="852"/>
      <c r="BW93" s="852"/>
      <c r="BX93" s="852"/>
      <c r="BY93" s="852"/>
      <c r="BZ93" s="852"/>
      <c r="CA93" s="852"/>
      <c r="CB93" s="852"/>
      <c r="CC93" s="852"/>
      <c r="CD93" s="852"/>
      <c r="CE93" s="852"/>
      <c r="CF93" s="852"/>
      <c r="CG93" s="857"/>
      <c r="CH93" s="854"/>
      <c r="CI93" s="855"/>
      <c r="CJ93" s="855"/>
      <c r="CK93" s="855"/>
      <c r="CL93" s="856"/>
      <c r="CM93" s="854"/>
      <c r="CN93" s="855"/>
      <c r="CO93" s="855"/>
      <c r="CP93" s="855"/>
      <c r="CQ93" s="856"/>
      <c r="CR93" s="854"/>
      <c r="CS93" s="855"/>
      <c r="CT93" s="855"/>
      <c r="CU93" s="855"/>
      <c r="CV93" s="856"/>
      <c r="CW93" s="854"/>
      <c r="CX93" s="855"/>
      <c r="CY93" s="855"/>
      <c r="CZ93" s="855"/>
      <c r="DA93" s="856"/>
      <c r="DB93" s="854"/>
      <c r="DC93" s="855"/>
      <c r="DD93" s="855"/>
      <c r="DE93" s="855"/>
      <c r="DF93" s="856"/>
      <c r="DG93" s="854"/>
      <c r="DH93" s="855"/>
      <c r="DI93" s="855"/>
      <c r="DJ93" s="855"/>
      <c r="DK93" s="856"/>
      <c r="DL93" s="854"/>
      <c r="DM93" s="855"/>
      <c r="DN93" s="855"/>
      <c r="DO93" s="855"/>
      <c r="DP93" s="856"/>
      <c r="DQ93" s="854"/>
      <c r="DR93" s="855"/>
      <c r="DS93" s="855"/>
      <c r="DT93" s="855"/>
      <c r="DU93" s="856"/>
      <c r="DV93" s="851"/>
      <c r="DW93" s="852"/>
      <c r="DX93" s="852"/>
      <c r="DY93" s="852"/>
      <c r="DZ93" s="853"/>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51"/>
      <c r="BT94" s="852"/>
      <c r="BU94" s="852"/>
      <c r="BV94" s="852"/>
      <c r="BW94" s="852"/>
      <c r="BX94" s="852"/>
      <c r="BY94" s="852"/>
      <c r="BZ94" s="852"/>
      <c r="CA94" s="852"/>
      <c r="CB94" s="852"/>
      <c r="CC94" s="852"/>
      <c r="CD94" s="852"/>
      <c r="CE94" s="852"/>
      <c r="CF94" s="852"/>
      <c r="CG94" s="857"/>
      <c r="CH94" s="854"/>
      <c r="CI94" s="855"/>
      <c r="CJ94" s="855"/>
      <c r="CK94" s="855"/>
      <c r="CL94" s="856"/>
      <c r="CM94" s="854"/>
      <c r="CN94" s="855"/>
      <c r="CO94" s="855"/>
      <c r="CP94" s="855"/>
      <c r="CQ94" s="856"/>
      <c r="CR94" s="854"/>
      <c r="CS94" s="855"/>
      <c r="CT94" s="855"/>
      <c r="CU94" s="855"/>
      <c r="CV94" s="856"/>
      <c r="CW94" s="854"/>
      <c r="CX94" s="855"/>
      <c r="CY94" s="855"/>
      <c r="CZ94" s="855"/>
      <c r="DA94" s="856"/>
      <c r="DB94" s="854"/>
      <c r="DC94" s="855"/>
      <c r="DD94" s="855"/>
      <c r="DE94" s="855"/>
      <c r="DF94" s="856"/>
      <c r="DG94" s="854"/>
      <c r="DH94" s="855"/>
      <c r="DI94" s="855"/>
      <c r="DJ94" s="855"/>
      <c r="DK94" s="856"/>
      <c r="DL94" s="854"/>
      <c r="DM94" s="855"/>
      <c r="DN94" s="855"/>
      <c r="DO94" s="855"/>
      <c r="DP94" s="856"/>
      <c r="DQ94" s="854"/>
      <c r="DR94" s="855"/>
      <c r="DS94" s="855"/>
      <c r="DT94" s="855"/>
      <c r="DU94" s="856"/>
      <c r="DV94" s="851"/>
      <c r="DW94" s="852"/>
      <c r="DX94" s="852"/>
      <c r="DY94" s="852"/>
      <c r="DZ94" s="853"/>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51"/>
      <c r="BT95" s="852"/>
      <c r="BU95" s="852"/>
      <c r="BV95" s="852"/>
      <c r="BW95" s="852"/>
      <c r="BX95" s="852"/>
      <c r="BY95" s="852"/>
      <c r="BZ95" s="852"/>
      <c r="CA95" s="852"/>
      <c r="CB95" s="852"/>
      <c r="CC95" s="852"/>
      <c r="CD95" s="852"/>
      <c r="CE95" s="852"/>
      <c r="CF95" s="852"/>
      <c r="CG95" s="857"/>
      <c r="CH95" s="854"/>
      <c r="CI95" s="855"/>
      <c r="CJ95" s="855"/>
      <c r="CK95" s="855"/>
      <c r="CL95" s="856"/>
      <c r="CM95" s="854"/>
      <c r="CN95" s="855"/>
      <c r="CO95" s="855"/>
      <c r="CP95" s="855"/>
      <c r="CQ95" s="856"/>
      <c r="CR95" s="854"/>
      <c r="CS95" s="855"/>
      <c r="CT95" s="855"/>
      <c r="CU95" s="855"/>
      <c r="CV95" s="856"/>
      <c r="CW95" s="854"/>
      <c r="CX95" s="855"/>
      <c r="CY95" s="855"/>
      <c r="CZ95" s="855"/>
      <c r="DA95" s="856"/>
      <c r="DB95" s="854"/>
      <c r="DC95" s="855"/>
      <c r="DD95" s="855"/>
      <c r="DE95" s="855"/>
      <c r="DF95" s="856"/>
      <c r="DG95" s="854"/>
      <c r="DH95" s="855"/>
      <c r="DI95" s="855"/>
      <c r="DJ95" s="855"/>
      <c r="DK95" s="856"/>
      <c r="DL95" s="854"/>
      <c r="DM95" s="855"/>
      <c r="DN95" s="855"/>
      <c r="DO95" s="855"/>
      <c r="DP95" s="856"/>
      <c r="DQ95" s="854"/>
      <c r="DR95" s="855"/>
      <c r="DS95" s="855"/>
      <c r="DT95" s="855"/>
      <c r="DU95" s="856"/>
      <c r="DV95" s="851"/>
      <c r="DW95" s="852"/>
      <c r="DX95" s="852"/>
      <c r="DY95" s="852"/>
      <c r="DZ95" s="853"/>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51"/>
      <c r="BT96" s="852"/>
      <c r="BU96" s="852"/>
      <c r="BV96" s="852"/>
      <c r="BW96" s="852"/>
      <c r="BX96" s="852"/>
      <c r="BY96" s="852"/>
      <c r="BZ96" s="852"/>
      <c r="CA96" s="852"/>
      <c r="CB96" s="852"/>
      <c r="CC96" s="852"/>
      <c r="CD96" s="852"/>
      <c r="CE96" s="852"/>
      <c r="CF96" s="852"/>
      <c r="CG96" s="857"/>
      <c r="CH96" s="854"/>
      <c r="CI96" s="855"/>
      <c r="CJ96" s="855"/>
      <c r="CK96" s="855"/>
      <c r="CL96" s="856"/>
      <c r="CM96" s="854"/>
      <c r="CN96" s="855"/>
      <c r="CO96" s="855"/>
      <c r="CP96" s="855"/>
      <c r="CQ96" s="856"/>
      <c r="CR96" s="854"/>
      <c r="CS96" s="855"/>
      <c r="CT96" s="855"/>
      <c r="CU96" s="855"/>
      <c r="CV96" s="856"/>
      <c r="CW96" s="854"/>
      <c r="CX96" s="855"/>
      <c r="CY96" s="855"/>
      <c r="CZ96" s="855"/>
      <c r="DA96" s="856"/>
      <c r="DB96" s="854"/>
      <c r="DC96" s="855"/>
      <c r="DD96" s="855"/>
      <c r="DE96" s="855"/>
      <c r="DF96" s="856"/>
      <c r="DG96" s="854"/>
      <c r="DH96" s="855"/>
      <c r="DI96" s="855"/>
      <c r="DJ96" s="855"/>
      <c r="DK96" s="856"/>
      <c r="DL96" s="854"/>
      <c r="DM96" s="855"/>
      <c r="DN96" s="855"/>
      <c r="DO96" s="855"/>
      <c r="DP96" s="856"/>
      <c r="DQ96" s="854"/>
      <c r="DR96" s="855"/>
      <c r="DS96" s="855"/>
      <c r="DT96" s="855"/>
      <c r="DU96" s="856"/>
      <c r="DV96" s="851"/>
      <c r="DW96" s="852"/>
      <c r="DX96" s="852"/>
      <c r="DY96" s="852"/>
      <c r="DZ96" s="853"/>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51"/>
      <c r="BT97" s="852"/>
      <c r="BU97" s="852"/>
      <c r="BV97" s="852"/>
      <c r="BW97" s="852"/>
      <c r="BX97" s="852"/>
      <c r="BY97" s="852"/>
      <c r="BZ97" s="852"/>
      <c r="CA97" s="852"/>
      <c r="CB97" s="852"/>
      <c r="CC97" s="852"/>
      <c r="CD97" s="852"/>
      <c r="CE97" s="852"/>
      <c r="CF97" s="852"/>
      <c r="CG97" s="857"/>
      <c r="CH97" s="854"/>
      <c r="CI97" s="855"/>
      <c r="CJ97" s="855"/>
      <c r="CK97" s="855"/>
      <c r="CL97" s="856"/>
      <c r="CM97" s="854"/>
      <c r="CN97" s="855"/>
      <c r="CO97" s="855"/>
      <c r="CP97" s="855"/>
      <c r="CQ97" s="856"/>
      <c r="CR97" s="854"/>
      <c r="CS97" s="855"/>
      <c r="CT97" s="855"/>
      <c r="CU97" s="855"/>
      <c r="CV97" s="856"/>
      <c r="CW97" s="854"/>
      <c r="CX97" s="855"/>
      <c r="CY97" s="855"/>
      <c r="CZ97" s="855"/>
      <c r="DA97" s="856"/>
      <c r="DB97" s="854"/>
      <c r="DC97" s="855"/>
      <c r="DD97" s="855"/>
      <c r="DE97" s="855"/>
      <c r="DF97" s="856"/>
      <c r="DG97" s="854"/>
      <c r="DH97" s="855"/>
      <c r="DI97" s="855"/>
      <c r="DJ97" s="855"/>
      <c r="DK97" s="856"/>
      <c r="DL97" s="854"/>
      <c r="DM97" s="855"/>
      <c r="DN97" s="855"/>
      <c r="DO97" s="855"/>
      <c r="DP97" s="856"/>
      <c r="DQ97" s="854"/>
      <c r="DR97" s="855"/>
      <c r="DS97" s="855"/>
      <c r="DT97" s="855"/>
      <c r="DU97" s="856"/>
      <c r="DV97" s="851"/>
      <c r="DW97" s="852"/>
      <c r="DX97" s="852"/>
      <c r="DY97" s="852"/>
      <c r="DZ97" s="853"/>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51"/>
      <c r="BT98" s="852"/>
      <c r="BU98" s="852"/>
      <c r="BV98" s="852"/>
      <c r="BW98" s="852"/>
      <c r="BX98" s="852"/>
      <c r="BY98" s="852"/>
      <c r="BZ98" s="852"/>
      <c r="CA98" s="852"/>
      <c r="CB98" s="852"/>
      <c r="CC98" s="852"/>
      <c r="CD98" s="852"/>
      <c r="CE98" s="852"/>
      <c r="CF98" s="852"/>
      <c r="CG98" s="857"/>
      <c r="CH98" s="854"/>
      <c r="CI98" s="855"/>
      <c r="CJ98" s="855"/>
      <c r="CK98" s="855"/>
      <c r="CL98" s="856"/>
      <c r="CM98" s="854"/>
      <c r="CN98" s="855"/>
      <c r="CO98" s="855"/>
      <c r="CP98" s="855"/>
      <c r="CQ98" s="856"/>
      <c r="CR98" s="854"/>
      <c r="CS98" s="855"/>
      <c r="CT98" s="855"/>
      <c r="CU98" s="855"/>
      <c r="CV98" s="856"/>
      <c r="CW98" s="854"/>
      <c r="CX98" s="855"/>
      <c r="CY98" s="855"/>
      <c r="CZ98" s="855"/>
      <c r="DA98" s="856"/>
      <c r="DB98" s="854"/>
      <c r="DC98" s="855"/>
      <c r="DD98" s="855"/>
      <c r="DE98" s="855"/>
      <c r="DF98" s="856"/>
      <c r="DG98" s="854"/>
      <c r="DH98" s="855"/>
      <c r="DI98" s="855"/>
      <c r="DJ98" s="855"/>
      <c r="DK98" s="856"/>
      <c r="DL98" s="854"/>
      <c r="DM98" s="855"/>
      <c r="DN98" s="855"/>
      <c r="DO98" s="855"/>
      <c r="DP98" s="856"/>
      <c r="DQ98" s="854"/>
      <c r="DR98" s="855"/>
      <c r="DS98" s="855"/>
      <c r="DT98" s="855"/>
      <c r="DU98" s="856"/>
      <c r="DV98" s="851"/>
      <c r="DW98" s="852"/>
      <c r="DX98" s="852"/>
      <c r="DY98" s="852"/>
      <c r="DZ98" s="853"/>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51"/>
      <c r="BT99" s="852"/>
      <c r="BU99" s="852"/>
      <c r="BV99" s="852"/>
      <c r="BW99" s="852"/>
      <c r="BX99" s="852"/>
      <c r="BY99" s="852"/>
      <c r="BZ99" s="852"/>
      <c r="CA99" s="852"/>
      <c r="CB99" s="852"/>
      <c r="CC99" s="852"/>
      <c r="CD99" s="852"/>
      <c r="CE99" s="852"/>
      <c r="CF99" s="852"/>
      <c r="CG99" s="857"/>
      <c r="CH99" s="854"/>
      <c r="CI99" s="855"/>
      <c r="CJ99" s="855"/>
      <c r="CK99" s="855"/>
      <c r="CL99" s="856"/>
      <c r="CM99" s="854"/>
      <c r="CN99" s="855"/>
      <c r="CO99" s="855"/>
      <c r="CP99" s="855"/>
      <c r="CQ99" s="856"/>
      <c r="CR99" s="854"/>
      <c r="CS99" s="855"/>
      <c r="CT99" s="855"/>
      <c r="CU99" s="855"/>
      <c r="CV99" s="856"/>
      <c r="CW99" s="854"/>
      <c r="CX99" s="855"/>
      <c r="CY99" s="855"/>
      <c r="CZ99" s="855"/>
      <c r="DA99" s="856"/>
      <c r="DB99" s="854"/>
      <c r="DC99" s="855"/>
      <c r="DD99" s="855"/>
      <c r="DE99" s="855"/>
      <c r="DF99" s="856"/>
      <c r="DG99" s="854"/>
      <c r="DH99" s="855"/>
      <c r="DI99" s="855"/>
      <c r="DJ99" s="855"/>
      <c r="DK99" s="856"/>
      <c r="DL99" s="854"/>
      <c r="DM99" s="855"/>
      <c r="DN99" s="855"/>
      <c r="DO99" s="855"/>
      <c r="DP99" s="856"/>
      <c r="DQ99" s="854"/>
      <c r="DR99" s="855"/>
      <c r="DS99" s="855"/>
      <c r="DT99" s="855"/>
      <c r="DU99" s="856"/>
      <c r="DV99" s="851"/>
      <c r="DW99" s="852"/>
      <c r="DX99" s="852"/>
      <c r="DY99" s="852"/>
      <c r="DZ99" s="853"/>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51"/>
      <c r="BT100" s="852"/>
      <c r="BU100" s="852"/>
      <c r="BV100" s="852"/>
      <c r="BW100" s="852"/>
      <c r="BX100" s="852"/>
      <c r="BY100" s="852"/>
      <c r="BZ100" s="852"/>
      <c r="CA100" s="852"/>
      <c r="CB100" s="852"/>
      <c r="CC100" s="852"/>
      <c r="CD100" s="852"/>
      <c r="CE100" s="852"/>
      <c r="CF100" s="852"/>
      <c r="CG100" s="857"/>
      <c r="CH100" s="854"/>
      <c r="CI100" s="855"/>
      <c r="CJ100" s="855"/>
      <c r="CK100" s="855"/>
      <c r="CL100" s="856"/>
      <c r="CM100" s="854"/>
      <c r="CN100" s="855"/>
      <c r="CO100" s="855"/>
      <c r="CP100" s="855"/>
      <c r="CQ100" s="856"/>
      <c r="CR100" s="854"/>
      <c r="CS100" s="855"/>
      <c r="CT100" s="855"/>
      <c r="CU100" s="855"/>
      <c r="CV100" s="856"/>
      <c r="CW100" s="854"/>
      <c r="CX100" s="855"/>
      <c r="CY100" s="855"/>
      <c r="CZ100" s="855"/>
      <c r="DA100" s="856"/>
      <c r="DB100" s="854"/>
      <c r="DC100" s="855"/>
      <c r="DD100" s="855"/>
      <c r="DE100" s="855"/>
      <c r="DF100" s="856"/>
      <c r="DG100" s="854"/>
      <c r="DH100" s="855"/>
      <c r="DI100" s="855"/>
      <c r="DJ100" s="855"/>
      <c r="DK100" s="856"/>
      <c r="DL100" s="854"/>
      <c r="DM100" s="855"/>
      <c r="DN100" s="855"/>
      <c r="DO100" s="855"/>
      <c r="DP100" s="856"/>
      <c r="DQ100" s="854"/>
      <c r="DR100" s="855"/>
      <c r="DS100" s="855"/>
      <c r="DT100" s="855"/>
      <c r="DU100" s="856"/>
      <c r="DV100" s="851"/>
      <c r="DW100" s="852"/>
      <c r="DX100" s="852"/>
      <c r="DY100" s="852"/>
      <c r="DZ100" s="853"/>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51"/>
      <c r="BT101" s="852"/>
      <c r="BU101" s="852"/>
      <c r="BV101" s="852"/>
      <c r="BW101" s="852"/>
      <c r="BX101" s="852"/>
      <c r="BY101" s="852"/>
      <c r="BZ101" s="852"/>
      <c r="CA101" s="852"/>
      <c r="CB101" s="852"/>
      <c r="CC101" s="852"/>
      <c r="CD101" s="852"/>
      <c r="CE101" s="852"/>
      <c r="CF101" s="852"/>
      <c r="CG101" s="857"/>
      <c r="CH101" s="854"/>
      <c r="CI101" s="855"/>
      <c r="CJ101" s="855"/>
      <c r="CK101" s="855"/>
      <c r="CL101" s="856"/>
      <c r="CM101" s="854"/>
      <c r="CN101" s="855"/>
      <c r="CO101" s="855"/>
      <c r="CP101" s="855"/>
      <c r="CQ101" s="856"/>
      <c r="CR101" s="854"/>
      <c r="CS101" s="855"/>
      <c r="CT101" s="855"/>
      <c r="CU101" s="855"/>
      <c r="CV101" s="856"/>
      <c r="CW101" s="854"/>
      <c r="CX101" s="855"/>
      <c r="CY101" s="855"/>
      <c r="CZ101" s="855"/>
      <c r="DA101" s="856"/>
      <c r="DB101" s="854"/>
      <c r="DC101" s="855"/>
      <c r="DD101" s="855"/>
      <c r="DE101" s="855"/>
      <c r="DF101" s="856"/>
      <c r="DG101" s="854"/>
      <c r="DH101" s="855"/>
      <c r="DI101" s="855"/>
      <c r="DJ101" s="855"/>
      <c r="DK101" s="856"/>
      <c r="DL101" s="854"/>
      <c r="DM101" s="855"/>
      <c r="DN101" s="855"/>
      <c r="DO101" s="855"/>
      <c r="DP101" s="856"/>
      <c r="DQ101" s="854"/>
      <c r="DR101" s="855"/>
      <c r="DS101" s="855"/>
      <c r="DT101" s="855"/>
      <c r="DU101" s="856"/>
      <c r="DV101" s="851"/>
      <c r="DW101" s="852"/>
      <c r="DX101" s="852"/>
      <c r="DY101" s="852"/>
      <c r="DZ101" s="853"/>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399</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c r="CS102" s="844"/>
      <c r="CT102" s="844"/>
      <c r="CU102" s="844"/>
      <c r="CV102" s="881"/>
      <c r="CW102" s="880"/>
      <c r="CX102" s="844"/>
      <c r="CY102" s="844"/>
      <c r="CZ102" s="844"/>
      <c r="DA102" s="881"/>
      <c r="DB102" s="880"/>
      <c r="DC102" s="844"/>
      <c r="DD102" s="844"/>
      <c r="DE102" s="844"/>
      <c r="DF102" s="881"/>
      <c r="DG102" s="880"/>
      <c r="DH102" s="844"/>
      <c r="DI102" s="844"/>
      <c r="DJ102" s="844"/>
      <c r="DK102" s="881"/>
      <c r="DL102" s="880"/>
      <c r="DM102" s="844"/>
      <c r="DN102" s="844"/>
      <c r="DO102" s="844"/>
      <c r="DP102" s="881"/>
      <c r="DQ102" s="880"/>
      <c r="DR102" s="844"/>
      <c r="DS102" s="844"/>
      <c r="DT102" s="844"/>
      <c r="DU102" s="881"/>
      <c r="DV102" s="776"/>
      <c r="DW102" s="777"/>
      <c r="DX102" s="777"/>
      <c r="DY102" s="777"/>
      <c r="DZ102" s="904"/>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5" t="s">
        <v>400</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6" t="s">
        <v>401</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7" t="s">
        <v>404</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405</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24" customFormat="1" ht="26.25" customHeight="1" x14ac:dyDescent="0.2">
      <c r="A109" s="90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407</v>
      </c>
      <c r="AB109" s="883"/>
      <c r="AC109" s="883"/>
      <c r="AD109" s="883"/>
      <c r="AE109" s="884"/>
      <c r="AF109" s="882" t="s">
        <v>408</v>
      </c>
      <c r="AG109" s="883"/>
      <c r="AH109" s="883"/>
      <c r="AI109" s="883"/>
      <c r="AJ109" s="884"/>
      <c r="AK109" s="882" t="s">
        <v>294</v>
      </c>
      <c r="AL109" s="883"/>
      <c r="AM109" s="883"/>
      <c r="AN109" s="883"/>
      <c r="AO109" s="884"/>
      <c r="AP109" s="882" t="s">
        <v>409</v>
      </c>
      <c r="AQ109" s="883"/>
      <c r="AR109" s="883"/>
      <c r="AS109" s="883"/>
      <c r="AT109" s="885"/>
      <c r="AU109" s="90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407</v>
      </c>
      <c r="BR109" s="883"/>
      <c r="BS109" s="883"/>
      <c r="BT109" s="883"/>
      <c r="BU109" s="884"/>
      <c r="BV109" s="882" t="s">
        <v>408</v>
      </c>
      <c r="BW109" s="883"/>
      <c r="BX109" s="883"/>
      <c r="BY109" s="883"/>
      <c r="BZ109" s="884"/>
      <c r="CA109" s="882" t="s">
        <v>294</v>
      </c>
      <c r="CB109" s="883"/>
      <c r="CC109" s="883"/>
      <c r="CD109" s="883"/>
      <c r="CE109" s="884"/>
      <c r="CF109" s="903" t="s">
        <v>409</v>
      </c>
      <c r="CG109" s="903"/>
      <c r="CH109" s="903"/>
      <c r="CI109" s="903"/>
      <c r="CJ109" s="903"/>
      <c r="CK109" s="882"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407</v>
      </c>
      <c r="DH109" s="883"/>
      <c r="DI109" s="883"/>
      <c r="DJ109" s="883"/>
      <c r="DK109" s="884"/>
      <c r="DL109" s="882" t="s">
        <v>408</v>
      </c>
      <c r="DM109" s="883"/>
      <c r="DN109" s="883"/>
      <c r="DO109" s="883"/>
      <c r="DP109" s="884"/>
      <c r="DQ109" s="882" t="s">
        <v>294</v>
      </c>
      <c r="DR109" s="883"/>
      <c r="DS109" s="883"/>
      <c r="DT109" s="883"/>
      <c r="DU109" s="884"/>
      <c r="DV109" s="882" t="s">
        <v>409</v>
      </c>
      <c r="DW109" s="883"/>
      <c r="DX109" s="883"/>
      <c r="DY109" s="883"/>
      <c r="DZ109" s="885"/>
    </row>
    <row r="110" spans="1:131" s="224" customFormat="1" ht="26.25" customHeight="1" x14ac:dyDescent="0.2">
      <c r="A110" s="886" t="s">
        <v>411</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3633651</v>
      </c>
      <c r="AB110" s="890"/>
      <c r="AC110" s="890"/>
      <c r="AD110" s="890"/>
      <c r="AE110" s="891"/>
      <c r="AF110" s="892">
        <v>3735664</v>
      </c>
      <c r="AG110" s="890"/>
      <c r="AH110" s="890"/>
      <c r="AI110" s="890"/>
      <c r="AJ110" s="891"/>
      <c r="AK110" s="892">
        <v>3742785</v>
      </c>
      <c r="AL110" s="890"/>
      <c r="AM110" s="890"/>
      <c r="AN110" s="890"/>
      <c r="AO110" s="891"/>
      <c r="AP110" s="893">
        <v>19.399999999999999</v>
      </c>
      <c r="AQ110" s="894"/>
      <c r="AR110" s="894"/>
      <c r="AS110" s="894"/>
      <c r="AT110" s="895"/>
      <c r="AU110" s="896" t="s">
        <v>69</v>
      </c>
      <c r="AV110" s="897"/>
      <c r="AW110" s="897"/>
      <c r="AX110" s="897"/>
      <c r="AY110" s="897"/>
      <c r="AZ110" s="919" t="s">
        <v>412</v>
      </c>
      <c r="BA110" s="887"/>
      <c r="BB110" s="887"/>
      <c r="BC110" s="887"/>
      <c r="BD110" s="887"/>
      <c r="BE110" s="887"/>
      <c r="BF110" s="887"/>
      <c r="BG110" s="887"/>
      <c r="BH110" s="887"/>
      <c r="BI110" s="887"/>
      <c r="BJ110" s="887"/>
      <c r="BK110" s="887"/>
      <c r="BL110" s="887"/>
      <c r="BM110" s="887"/>
      <c r="BN110" s="887"/>
      <c r="BO110" s="887"/>
      <c r="BP110" s="888"/>
      <c r="BQ110" s="920">
        <v>38146598</v>
      </c>
      <c r="BR110" s="921"/>
      <c r="BS110" s="921"/>
      <c r="BT110" s="921"/>
      <c r="BU110" s="921"/>
      <c r="BV110" s="921">
        <v>36588585</v>
      </c>
      <c r="BW110" s="921"/>
      <c r="BX110" s="921"/>
      <c r="BY110" s="921"/>
      <c r="BZ110" s="921"/>
      <c r="CA110" s="921">
        <v>35156198</v>
      </c>
      <c r="CB110" s="921"/>
      <c r="CC110" s="921"/>
      <c r="CD110" s="921"/>
      <c r="CE110" s="921"/>
      <c r="CF110" s="934">
        <v>182.7</v>
      </c>
      <c r="CG110" s="935"/>
      <c r="CH110" s="935"/>
      <c r="CI110" s="935"/>
      <c r="CJ110" s="935"/>
      <c r="CK110" s="936" t="s">
        <v>413</v>
      </c>
      <c r="CL110" s="937"/>
      <c r="CM110" s="919" t="s">
        <v>414</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v>448917</v>
      </c>
      <c r="DH110" s="921"/>
      <c r="DI110" s="921"/>
      <c r="DJ110" s="921"/>
      <c r="DK110" s="921"/>
      <c r="DL110" s="921">
        <v>384969</v>
      </c>
      <c r="DM110" s="921"/>
      <c r="DN110" s="921"/>
      <c r="DO110" s="921"/>
      <c r="DP110" s="921"/>
      <c r="DQ110" s="921">
        <v>320963</v>
      </c>
      <c r="DR110" s="921"/>
      <c r="DS110" s="921"/>
      <c r="DT110" s="921"/>
      <c r="DU110" s="921"/>
      <c r="DV110" s="922">
        <v>1.7</v>
      </c>
      <c r="DW110" s="922"/>
      <c r="DX110" s="922"/>
      <c r="DY110" s="922"/>
      <c r="DZ110" s="923"/>
    </row>
    <row r="111" spans="1:131" s="224" customFormat="1" ht="26.25" customHeight="1" x14ac:dyDescent="0.2">
      <c r="A111" s="924" t="s">
        <v>415</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416</v>
      </c>
      <c r="BA111" s="913"/>
      <c r="BB111" s="913"/>
      <c r="BC111" s="913"/>
      <c r="BD111" s="913"/>
      <c r="BE111" s="913"/>
      <c r="BF111" s="913"/>
      <c r="BG111" s="913"/>
      <c r="BH111" s="913"/>
      <c r="BI111" s="913"/>
      <c r="BJ111" s="913"/>
      <c r="BK111" s="913"/>
      <c r="BL111" s="913"/>
      <c r="BM111" s="913"/>
      <c r="BN111" s="913"/>
      <c r="BO111" s="913"/>
      <c r="BP111" s="914"/>
      <c r="BQ111" s="915">
        <v>566595</v>
      </c>
      <c r="BR111" s="916"/>
      <c r="BS111" s="916"/>
      <c r="BT111" s="916"/>
      <c r="BU111" s="916"/>
      <c r="BV111" s="916">
        <v>447227</v>
      </c>
      <c r="BW111" s="916"/>
      <c r="BX111" s="916"/>
      <c r="BY111" s="916"/>
      <c r="BZ111" s="916"/>
      <c r="CA111" s="916">
        <v>373833</v>
      </c>
      <c r="CB111" s="916"/>
      <c r="CC111" s="916"/>
      <c r="CD111" s="916"/>
      <c r="CE111" s="916"/>
      <c r="CF111" s="910">
        <v>1.9</v>
      </c>
      <c r="CG111" s="911"/>
      <c r="CH111" s="911"/>
      <c r="CI111" s="911"/>
      <c r="CJ111" s="911"/>
      <c r="CK111" s="938"/>
      <c r="CL111" s="939"/>
      <c r="CM111" s="912" t="s">
        <v>417</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24" customFormat="1" ht="26.25" customHeight="1" x14ac:dyDescent="0.2">
      <c r="A112" s="942" t="s">
        <v>418</v>
      </c>
      <c r="B112" s="943"/>
      <c r="C112" s="913" t="s">
        <v>419</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420</v>
      </c>
      <c r="BA112" s="913"/>
      <c r="BB112" s="913"/>
      <c r="BC112" s="913"/>
      <c r="BD112" s="913"/>
      <c r="BE112" s="913"/>
      <c r="BF112" s="913"/>
      <c r="BG112" s="913"/>
      <c r="BH112" s="913"/>
      <c r="BI112" s="913"/>
      <c r="BJ112" s="913"/>
      <c r="BK112" s="913"/>
      <c r="BL112" s="913"/>
      <c r="BM112" s="913"/>
      <c r="BN112" s="913"/>
      <c r="BO112" s="913"/>
      <c r="BP112" s="914"/>
      <c r="BQ112" s="915">
        <v>2754242</v>
      </c>
      <c r="BR112" s="916"/>
      <c r="BS112" s="916"/>
      <c r="BT112" s="916"/>
      <c r="BU112" s="916"/>
      <c r="BV112" s="916">
        <v>2202446</v>
      </c>
      <c r="BW112" s="916"/>
      <c r="BX112" s="916"/>
      <c r="BY112" s="916"/>
      <c r="BZ112" s="916"/>
      <c r="CA112" s="916">
        <v>2159740</v>
      </c>
      <c r="CB112" s="916"/>
      <c r="CC112" s="916"/>
      <c r="CD112" s="916"/>
      <c r="CE112" s="916"/>
      <c r="CF112" s="910">
        <v>11.2</v>
      </c>
      <c r="CG112" s="911"/>
      <c r="CH112" s="911"/>
      <c r="CI112" s="911"/>
      <c r="CJ112" s="911"/>
      <c r="CK112" s="938"/>
      <c r="CL112" s="939"/>
      <c r="CM112" s="912" t="s">
        <v>421</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v>52870</v>
      </c>
      <c r="DH112" s="916"/>
      <c r="DI112" s="916"/>
      <c r="DJ112" s="916"/>
      <c r="DK112" s="916"/>
      <c r="DL112" s="916">
        <v>52870</v>
      </c>
      <c r="DM112" s="916"/>
      <c r="DN112" s="916"/>
      <c r="DO112" s="916"/>
      <c r="DP112" s="916"/>
      <c r="DQ112" s="916">
        <v>52870</v>
      </c>
      <c r="DR112" s="916"/>
      <c r="DS112" s="916"/>
      <c r="DT112" s="916"/>
      <c r="DU112" s="916"/>
      <c r="DV112" s="917">
        <v>0.3</v>
      </c>
      <c r="DW112" s="917"/>
      <c r="DX112" s="917"/>
      <c r="DY112" s="917"/>
      <c r="DZ112" s="918"/>
    </row>
    <row r="113" spans="1:130" s="224" customFormat="1" ht="26.25" customHeight="1" x14ac:dyDescent="0.2">
      <c r="A113" s="944"/>
      <c r="B113" s="945"/>
      <c r="C113" s="913" t="s">
        <v>422</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238411</v>
      </c>
      <c r="AB113" s="928"/>
      <c r="AC113" s="928"/>
      <c r="AD113" s="928"/>
      <c r="AE113" s="929"/>
      <c r="AF113" s="930">
        <v>227499</v>
      </c>
      <c r="AG113" s="928"/>
      <c r="AH113" s="928"/>
      <c r="AI113" s="928"/>
      <c r="AJ113" s="929"/>
      <c r="AK113" s="930">
        <v>232924</v>
      </c>
      <c r="AL113" s="928"/>
      <c r="AM113" s="928"/>
      <c r="AN113" s="928"/>
      <c r="AO113" s="929"/>
      <c r="AP113" s="931">
        <v>1.2</v>
      </c>
      <c r="AQ113" s="932"/>
      <c r="AR113" s="932"/>
      <c r="AS113" s="932"/>
      <c r="AT113" s="933"/>
      <c r="AU113" s="898"/>
      <c r="AV113" s="899"/>
      <c r="AW113" s="899"/>
      <c r="AX113" s="899"/>
      <c r="AY113" s="899"/>
      <c r="AZ113" s="912" t="s">
        <v>423</v>
      </c>
      <c r="BA113" s="913"/>
      <c r="BB113" s="913"/>
      <c r="BC113" s="913"/>
      <c r="BD113" s="913"/>
      <c r="BE113" s="913"/>
      <c r="BF113" s="913"/>
      <c r="BG113" s="913"/>
      <c r="BH113" s="913"/>
      <c r="BI113" s="913"/>
      <c r="BJ113" s="913"/>
      <c r="BK113" s="913"/>
      <c r="BL113" s="913"/>
      <c r="BM113" s="913"/>
      <c r="BN113" s="913"/>
      <c r="BO113" s="913"/>
      <c r="BP113" s="914"/>
      <c r="BQ113" s="915">
        <v>2448424</v>
      </c>
      <c r="BR113" s="916"/>
      <c r="BS113" s="916"/>
      <c r="BT113" s="916"/>
      <c r="BU113" s="916"/>
      <c r="BV113" s="916">
        <v>3182878</v>
      </c>
      <c r="BW113" s="916"/>
      <c r="BX113" s="916"/>
      <c r="BY113" s="916"/>
      <c r="BZ113" s="916"/>
      <c r="CA113" s="916">
        <v>2992077</v>
      </c>
      <c r="CB113" s="916"/>
      <c r="CC113" s="916"/>
      <c r="CD113" s="916"/>
      <c r="CE113" s="916"/>
      <c r="CF113" s="910">
        <v>15.5</v>
      </c>
      <c r="CG113" s="911"/>
      <c r="CH113" s="911"/>
      <c r="CI113" s="911"/>
      <c r="CJ113" s="911"/>
      <c r="CK113" s="938"/>
      <c r="CL113" s="939"/>
      <c r="CM113" s="912" t="s">
        <v>424</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122</v>
      </c>
      <c r="DH113" s="949"/>
      <c r="DI113" s="949"/>
      <c r="DJ113" s="949"/>
      <c r="DK113" s="950"/>
      <c r="DL113" s="951" t="s">
        <v>122</v>
      </c>
      <c r="DM113" s="949"/>
      <c r="DN113" s="949"/>
      <c r="DO113" s="949"/>
      <c r="DP113" s="950"/>
      <c r="DQ113" s="951" t="s">
        <v>122</v>
      </c>
      <c r="DR113" s="949"/>
      <c r="DS113" s="949"/>
      <c r="DT113" s="949"/>
      <c r="DU113" s="950"/>
      <c r="DV113" s="952" t="s">
        <v>122</v>
      </c>
      <c r="DW113" s="953"/>
      <c r="DX113" s="953"/>
      <c r="DY113" s="953"/>
      <c r="DZ113" s="954"/>
    </row>
    <row r="114" spans="1:130" s="224" customFormat="1" ht="26.25" customHeight="1" x14ac:dyDescent="0.2">
      <c r="A114" s="944"/>
      <c r="B114" s="945"/>
      <c r="C114" s="913" t="s">
        <v>425</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146764</v>
      </c>
      <c r="AB114" s="949"/>
      <c r="AC114" s="949"/>
      <c r="AD114" s="949"/>
      <c r="AE114" s="950"/>
      <c r="AF114" s="951">
        <v>177921</v>
      </c>
      <c r="AG114" s="949"/>
      <c r="AH114" s="949"/>
      <c r="AI114" s="949"/>
      <c r="AJ114" s="950"/>
      <c r="AK114" s="951">
        <v>192438</v>
      </c>
      <c r="AL114" s="949"/>
      <c r="AM114" s="949"/>
      <c r="AN114" s="949"/>
      <c r="AO114" s="950"/>
      <c r="AP114" s="952">
        <v>1</v>
      </c>
      <c r="AQ114" s="953"/>
      <c r="AR114" s="953"/>
      <c r="AS114" s="953"/>
      <c r="AT114" s="954"/>
      <c r="AU114" s="898"/>
      <c r="AV114" s="899"/>
      <c r="AW114" s="899"/>
      <c r="AX114" s="899"/>
      <c r="AY114" s="899"/>
      <c r="AZ114" s="912" t="s">
        <v>426</v>
      </c>
      <c r="BA114" s="913"/>
      <c r="BB114" s="913"/>
      <c r="BC114" s="913"/>
      <c r="BD114" s="913"/>
      <c r="BE114" s="913"/>
      <c r="BF114" s="913"/>
      <c r="BG114" s="913"/>
      <c r="BH114" s="913"/>
      <c r="BI114" s="913"/>
      <c r="BJ114" s="913"/>
      <c r="BK114" s="913"/>
      <c r="BL114" s="913"/>
      <c r="BM114" s="913"/>
      <c r="BN114" s="913"/>
      <c r="BO114" s="913"/>
      <c r="BP114" s="914"/>
      <c r="BQ114" s="915">
        <v>3315107</v>
      </c>
      <c r="BR114" s="916"/>
      <c r="BS114" s="916"/>
      <c r="BT114" s="916"/>
      <c r="BU114" s="916"/>
      <c r="BV114" s="916">
        <v>3372022</v>
      </c>
      <c r="BW114" s="916"/>
      <c r="BX114" s="916"/>
      <c r="BY114" s="916"/>
      <c r="BZ114" s="916"/>
      <c r="CA114" s="916">
        <v>3672997</v>
      </c>
      <c r="CB114" s="916"/>
      <c r="CC114" s="916"/>
      <c r="CD114" s="916"/>
      <c r="CE114" s="916"/>
      <c r="CF114" s="910">
        <v>19.100000000000001</v>
      </c>
      <c r="CG114" s="911"/>
      <c r="CH114" s="911"/>
      <c r="CI114" s="911"/>
      <c r="CJ114" s="911"/>
      <c r="CK114" s="938"/>
      <c r="CL114" s="939"/>
      <c r="CM114" s="912" t="s">
        <v>427</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24" customFormat="1" ht="26.25" customHeight="1" x14ac:dyDescent="0.2">
      <c r="A115" s="944"/>
      <c r="B115" s="945"/>
      <c r="C115" s="913" t="s">
        <v>428</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v>64866</v>
      </c>
      <c r="AB115" s="928"/>
      <c r="AC115" s="928"/>
      <c r="AD115" s="928"/>
      <c r="AE115" s="929"/>
      <c r="AF115" s="930">
        <v>64807</v>
      </c>
      <c r="AG115" s="928"/>
      <c r="AH115" s="928"/>
      <c r="AI115" s="928"/>
      <c r="AJ115" s="929"/>
      <c r="AK115" s="930">
        <v>64754</v>
      </c>
      <c r="AL115" s="928"/>
      <c r="AM115" s="928"/>
      <c r="AN115" s="928"/>
      <c r="AO115" s="929"/>
      <c r="AP115" s="931">
        <v>0.3</v>
      </c>
      <c r="AQ115" s="932"/>
      <c r="AR115" s="932"/>
      <c r="AS115" s="932"/>
      <c r="AT115" s="933"/>
      <c r="AU115" s="898"/>
      <c r="AV115" s="899"/>
      <c r="AW115" s="899"/>
      <c r="AX115" s="899"/>
      <c r="AY115" s="899"/>
      <c r="AZ115" s="912" t="s">
        <v>429</v>
      </c>
      <c r="BA115" s="913"/>
      <c r="BB115" s="913"/>
      <c r="BC115" s="913"/>
      <c r="BD115" s="913"/>
      <c r="BE115" s="913"/>
      <c r="BF115" s="913"/>
      <c r="BG115" s="913"/>
      <c r="BH115" s="913"/>
      <c r="BI115" s="913"/>
      <c r="BJ115" s="913"/>
      <c r="BK115" s="913"/>
      <c r="BL115" s="913"/>
      <c r="BM115" s="913"/>
      <c r="BN115" s="913"/>
      <c r="BO115" s="913"/>
      <c r="BP115" s="914"/>
      <c r="BQ115" s="915" t="s">
        <v>122</v>
      </c>
      <c r="BR115" s="916"/>
      <c r="BS115" s="916"/>
      <c r="BT115" s="916"/>
      <c r="BU115" s="916"/>
      <c r="BV115" s="916" t="s">
        <v>122</v>
      </c>
      <c r="BW115" s="916"/>
      <c r="BX115" s="916"/>
      <c r="BY115" s="916"/>
      <c r="BZ115" s="916"/>
      <c r="CA115" s="916" t="s">
        <v>122</v>
      </c>
      <c r="CB115" s="916"/>
      <c r="CC115" s="916"/>
      <c r="CD115" s="916"/>
      <c r="CE115" s="916"/>
      <c r="CF115" s="910" t="s">
        <v>122</v>
      </c>
      <c r="CG115" s="911"/>
      <c r="CH115" s="911"/>
      <c r="CI115" s="911"/>
      <c r="CJ115" s="911"/>
      <c r="CK115" s="938"/>
      <c r="CL115" s="939"/>
      <c r="CM115" s="912" t="s">
        <v>430</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v>64808</v>
      </c>
      <c r="DH115" s="949"/>
      <c r="DI115" s="949"/>
      <c r="DJ115" s="949"/>
      <c r="DK115" s="950"/>
      <c r="DL115" s="951">
        <v>9388</v>
      </c>
      <c r="DM115" s="949"/>
      <c r="DN115" s="949"/>
      <c r="DO115" s="949"/>
      <c r="DP115" s="950"/>
      <c r="DQ115" s="951" t="s">
        <v>122</v>
      </c>
      <c r="DR115" s="949"/>
      <c r="DS115" s="949"/>
      <c r="DT115" s="949"/>
      <c r="DU115" s="950"/>
      <c r="DV115" s="952" t="s">
        <v>122</v>
      </c>
      <c r="DW115" s="953"/>
      <c r="DX115" s="953"/>
      <c r="DY115" s="953"/>
      <c r="DZ115" s="954"/>
    </row>
    <row r="116" spans="1:130" s="224" customFormat="1" ht="26.25" customHeight="1" x14ac:dyDescent="0.2">
      <c r="A116" s="946"/>
      <c r="B116" s="947"/>
      <c r="C116" s="955" t="s">
        <v>431</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122</v>
      </c>
      <c r="AB116" s="949"/>
      <c r="AC116" s="949"/>
      <c r="AD116" s="949"/>
      <c r="AE116" s="950"/>
      <c r="AF116" s="951" t="s">
        <v>122</v>
      </c>
      <c r="AG116" s="949"/>
      <c r="AH116" s="949"/>
      <c r="AI116" s="949"/>
      <c r="AJ116" s="950"/>
      <c r="AK116" s="951" t="s">
        <v>122</v>
      </c>
      <c r="AL116" s="949"/>
      <c r="AM116" s="949"/>
      <c r="AN116" s="949"/>
      <c r="AO116" s="950"/>
      <c r="AP116" s="952" t="s">
        <v>122</v>
      </c>
      <c r="AQ116" s="953"/>
      <c r="AR116" s="953"/>
      <c r="AS116" s="953"/>
      <c r="AT116" s="954"/>
      <c r="AU116" s="898"/>
      <c r="AV116" s="899"/>
      <c r="AW116" s="899"/>
      <c r="AX116" s="899"/>
      <c r="AY116" s="899"/>
      <c r="AZ116" s="957" t="s">
        <v>432</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433</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122</v>
      </c>
      <c r="DH116" s="949"/>
      <c r="DI116" s="949"/>
      <c r="DJ116" s="949"/>
      <c r="DK116" s="950"/>
      <c r="DL116" s="951" t="s">
        <v>122</v>
      </c>
      <c r="DM116" s="949"/>
      <c r="DN116" s="949"/>
      <c r="DO116" s="949"/>
      <c r="DP116" s="950"/>
      <c r="DQ116" s="951" t="s">
        <v>122</v>
      </c>
      <c r="DR116" s="949"/>
      <c r="DS116" s="949"/>
      <c r="DT116" s="949"/>
      <c r="DU116" s="950"/>
      <c r="DV116" s="952" t="s">
        <v>122</v>
      </c>
      <c r="DW116" s="953"/>
      <c r="DX116" s="953"/>
      <c r="DY116" s="953"/>
      <c r="DZ116" s="954"/>
    </row>
    <row r="117" spans="1:130" s="224" customFormat="1" ht="26.25" customHeight="1" x14ac:dyDescent="0.2">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434</v>
      </c>
      <c r="Z117" s="884"/>
      <c r="AA117" s="968">
        <v>4083692</v>
      </c>
      <c r="AB117" s="969"/>
      <c r="AC117" s="969"/>
      <c r="AD117" s="969"/>
      <c r="AE117" s="970"/>
      <c r="AF117" s="971">
        <v>4205891</v>
      </c>
      <c r="AG117" s="969"/>
      <c r="AH117" s="969"/>
      <c r="AI117" s="969"/>
      <c r="AJ117" s="970"/>
      <c r="AK117" s="971">
        <v>4232901</v>
      </c>
      <c r="AL117" s="969"/>
      <c r="AM117" s="969"/>
      <c r="AN117" s="969"/>
      <c r="AO117" s="970"/>
      <c r="AP117" s="972"/>
      <c r="AQ117" s="973"/>
      <c r="AR117" s="973"/>
      <c r="AS117" s="973"/>
      <c r="AT117" s="974"/>
      <c r="AU117" s="898"/>
      <c r="AV117" s="899"/>
      <c r="AW117" s="899"/>
      <c r="AX117" s="899"/>
      <c r="AY117" s="899"/>
      <c r="AZ117" s="964" t="s">
        <v>435</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436</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24" customFormat="1" ht="26.25" customHeight="1" x14ac:dyDescent="0.2">
      <c r="A118" s="90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407</v>
      </c>
      <c r="AB118" s="883"/>
      <c r="AC118" s="883"/>
      <c r="AD118" s="883"/>
      <c r="AE118" s="884"/>
      <c r="AF118" s="882" t="s">
        <v>408</v>
      </c>
      <c r="AG118" s="883"/>
      <c r="AH118" s="883"/>
      <c r="AI118" s="883"/>
      <c r="AJ118" s="884"/>
      <c r="AK118" s="882" t="s">
        <v>294</v>
      </c>
      <c r="AL118" s="883"/>
      <c r="AM118" s="883"/>
      <c r="AN118" s="883"/>
      <c r="AO118" s="884"/>
      <c r="AP118" s="960" t="s">
        <v>409</v>
      </c>
      <c r="AQ118" s="961"/>
      <c r="AR118" s="961"/>
      <c r="AS118" s="961"/>
      <c r="AT118" s="962"/>
      <c r="AU118" s="898"/>
      <c r="AV118" s="899"/>
      <c r="AW118" s="899"/>
      <c r="AX118" s="899"/>
      <c r="AY118" s="899"/>
      <c r="AZ118" s="963" t="s">
        <v>437</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438</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24" customFormat="1" ht="26.25" customHeight="1" x14ac:dyDescent="0.2">
      <c r="A119" s="1046" t="s">
        <v>413</v>
      </c>
      <c r="B119" s="937"/>
      <c r="C119" s="919" t="s">
        <v>414</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v>63890</v>
      </c>
      <c r="AB119" s="890"/>
      <c r="AC119" s="890"/>
      <c r="AD119" s="890"/>
      <c r="AE119" s="891"/>
      <c r="AF119" s="892">
        <v>63948</v>
      </c>
      <c r="AG119" s="890"/>
      <c r="AH119" s="890"/>
      <c r="AI119" s="890"/>
      <c r="AJ119" s="891"/>
      <c r="AK119" s="892">
        <v>64007</v>
      </c>
      <c r="AL119" s="890"/>
      <c r="AM119" s="890"/>
      <c r="AN119" s="890"/>
      <c r="AO119" s="891"/>
      <c r="AP119" s="893">
        <v>0.3</v>
      </c>
      <c r="AQ119" s="894"/>
      <c r="AR119" s="894"/>
      <c r="AS119" s="894"/>
      <c r="AT119" s="895"/>
      <c r="AU119" s="900"/>
      <c r="AV119" s="901"/>
      <c r="AW119" s="901"/>
      <c r="AX119" s="901"/>
      <c r="AY119" s="901"/>
      <c r="AZ119" s="245" t="s">
        <v>177</v>
      </c>
      <c r="BA119" s="245"/>
      <c r="BB119" s="245"/>
      <c r="BC119" s="245"/>
      <c r="BD119" s="245"/>
      <c r="BE119" s="245"/>
      <c r="BF119" s="245"/>
      <c r="BG119" s="245"/>
      <c r="BH119" s="245"/>
      <c r="BI119" s="245"/>
      <c r="BJ119" s="245"/>
      <c r="BK119" s="245"/>
      <c r="BL119" s="245"/>
      <c r="BM119" s="245"/>
      <c r="BN119" s="245"/>
      <c r="BO119" s="967" t="s">
        <v>439</v>
      </c>
      <c r="BP119" s="995"/>
      <c r="BQ119" s="989">
        <v>47230966</v>
      </c>
      <c r="BR119" s="990"/>
      <c r="BS119" s="990"/>
      <c r="BT119" s="990"/>
      <c r="BU119" s="990"/>
      <c r="BV119" s="990">
        <v>45793158</v>
      </c>
      <c r="BW119" s="990"/>
      <c r="BX119" s="990"/>
      <c r="BY119" s="990"/>
      <c r="BZ119" s="990"/>
      <c r="CA119" s="990">
        <v>44354845</v>
      </c>
      <c r="CB119" s="990"/>
      <c r="CC119" s="990"/>
      <c r="CD119" s="990"/>
      <c r="CE119" s="990"/>
      <c r="CF119" s="991"/>
      <c r="CG119" s="992"/>
      <c r="CH119" s="992"/>
      <c r="CI119" s="992"/>
      <c r="CJ119" s="993"/>
      <c r="CK119" s="940"/>
      <c r="CL119" s="941"/>
      <c r="CM119" s="963" t="s">
        <v>440</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t="s">
        <v>122</v>
      </c>
      <c r="DH119" s="976"/>
      <c r="DI119" s="976"/>
      <c r="DJ119" s="976"/>
      <c r="DK119" s="977"/>
      <c r="DL119" s="975" t="s">
        <v>122</v>
      </c>
      <c r="DM119" s="976"/>
      <c r="DN119" s="976"/>
      <c r="DO119" s="976"/>
      <c r="DP119" s="977"/>
      <c r="DQ119" s="975" t="s">
        <v>122</v>
      </c>
      <c r="DR119" s="976"/>
      <c r="DS119" s="976"/>
      <c r="DT119" s="976"/>
      <c r="DU119" s="977"/>
      <c r="DV119" s="978" t="s">
        <v>122</v>
      </c>
      <c r="DW119" s="979"/>
      <c r="DX119" s="979"/>
      <c r="DY119" s="979"/>
      <c r="DZ119" s="980"/>
    </row>
    <row r="120" spans="1:130" s="224" customFormat="1" ht="26.25" customHeight="1" x14ac:dyDescent="0.2">
      <c r="A120" s="1047"/>
      <c r="B120" s="939"/>
      <c r="C120" s="912" t="s">
        <v>417</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441</v>
      </c>
      <c r="AV120" s="982"/>
      <c r="AW120" s="982"/>
      <c r="AX120" s="982"/>
      <c r="AY120" s="983"/>
      <c r="AZ120" s="919" t="s">
        <v>442</v>
      </c>
      <c r="BA120" s="887"/>
      <c r="BB120" s="887"/>
      <c r="BC120" s="887"/>
      <c r="BD120" s="887"/>
      <c r="BE120" s="887"/>
      <c r="BF120" s="887"/>
      <c r="BG120" s="887"/>
      <c r="BH120" s="887"/>
      <c r="BI120" s="887"/>
      <c r="BJ120" s="887"/>
      <c r="BK120" s="887"/>
      <c r="BL120" s="887"/>
      <c r="BM120" s="887"/>
      <c r="BN120" s="887"/>
      <c r="BO120" s="887"/>
      <c r="BP120" s="888"/>
      <c r="BQ120" s="920">
        <v>5988958</v>
      </c>
      <c r="BR120" s="921"/>
      <c r="BS120" s="921"/>
      <c r="BT120" s="921"/>
      <c r="BU120" s="921"/>
      <c r="BV120" s="921">
        <v>6310826</v>
      </c>
      <c r="BW120" s="921"/>
      <c r="BX120" s="921"/>
      <c r="BY120" s="921"/>
      <c r="BZ120" s="921"/>
      <c r="CA120" s="921">
        <v>4991883</v>
      </c>
      <c r="CB120" s="921"/>
      <c r="CC120" s="921"/>
      <c r="CD120" s="921"/>
      <c r="CE120" s="921"/>
      <c r="CF120" s="934">
        <v>25.9</v>
      </c>
      <c r="CG120" s="935"/>
      <c r="CH120" s="935"/>
      <c r="CI120" s="935"/>
      <c r="CJ120" s="935"/>
      <c r="CK120" s="996" t="s">
        <v>443</v>
      </c>
      <c r="CL120" s="997"/>
      <c r="CM120" s="997"/>
      <c r="CN120" s="997"/>
      <c r="CO120" s="998"/>
      <c r="CP120" s="1004" t="s">
        <v>391</v>
      </c>
      <c r="CQ120" s="1005"/>
      <c r="CR120" s="1005"/>
      <c r="CS120" s="1005"/>
      <c r="CT120" s="1005"/>
      <c r="CU120" s="1005"/>
      <c r="CV120" s="1005"/>
      <c r="CW120" s="1005"/>
      <c r="CX120" s="1005"/>
      <c r="CY120" s="1005"/>
      <c r="CZ120" s="1005"/>
      <c r="DA120" s="1005"/>
      <c r="DB120" s="1005"/>
      <c r="DC120" s="1005"/>
      <c r="DD120" s="1005"/>
      <c r="DE120" s="1005"/>
      <c r="DF120" s="1006"/>
      <c r="DG120" s="920">
        <v>2754242</v>
      </c>
      <c r="DH120" s="921"/>
      <c r="DI120" s="921"/>
      <c r="DJ120" s="921"/>
      <c r="DK120" s="921"/>
      <c r="DL120" s="921">
        <v>2202446</v>
      </c>
      <c r="DM120" s="921"/>
      <c r="DN120" s="921"/>
      <c r="DO120" s="921"/>
      <c r="DP120" s="921"/>
      <c r="DQ120" s="921">
        <v>2159740</v>
      </c>
      <c r="DR120" s="921"/>
      <c r="DS120" s="921"/>
      <c r="DT120" s="921"/>
      <c r="DU120" s="921"/>
      <c r="DV120" s="922">
        <v>11.2</v>
      </c>
      <c r="DW120" s="922"/>
      <c r="DX120" s="922"/>
      <c r="DY120" s="922"/>
      <c r="DZ120" s="923"/>
    </row>
    <row r="121" spans="1:130" s="224" customFormat="1" ht="26.25" customHeight="1" x14ac:dyDescent="0.2">
      <c r="A121" s="1047"/>
      <c r="B121" s="939"/>
      <c r="C121" s="964" t="s">
        <v>444</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122</v>
      </c>
      <c r="AB121" s="949"/>
      <c r="AC121" s="949"/>
      <c r="AD121" s="949"/>
      <c r="AE121" s="950"/>
      <c r="AF121" s="951" t="s">
        <v>122</v>
      </c>
      <c r="AG121" s="949"/>
      <c r="AH121" s="949"/>
      <c r="AI121" s="949"/>
      <c r="AJ121" s="950"/>
      <c r="AK121" s="951" t="s">
        <v>122</v>
      </c>
      <c r="AL121" s="949"/>
      <c r="AM121" s="949"/>
      <c r="AN121" s="949"/>
      <c r="AO121" s="950"/>
      <c r="AP121" s="952" t="s">
        <v>122</v>
      </c>
      <c r="AQ121" s="953"/>
      <c r="AR121" s="953"/>
      <c r="AS121" s="953"/>
      <c r="AT121" s="954"/>
      <c r="AU121" s="984"/>
      <c r="AV121" s="985"/>
      <c r="AW121" s="985"/>
      <c r="AX121" s="985"/>
      <c r="AY121" s="986"/>
      <c r="AZ121" s="912" t="s">
        <v>445</v>
      </c>
      <c r="BA121" s="913"/>
      <c r="BB121" s="913"/>
      <c r="BC121" s="913"/>
      <c r="BD121" s="913"/>
      <c r="BE121" s="913"/>
      <c r="BF121" s="913"/>
      <c r="BG121" s="913"/>
      <c r="BH121" s="913"/>
      <c r="BI121" s="913"/>
      <c r="BJ121" s="913"/>
      <c r="BK121" s="913"/>
      <c r="BL121" s="913"/>
      <c r="BM121" s="913"/>
      <c r="BN121" s="913"/>
      <c r="BO121" s="913"/>
      <c r="BP121" s="914"/>
      <c r="BQ121" s="915">
        <v>5414404</v>
      </c>
      <c r="BR121" s="916"/>
      <c r="BS121" s="916"/>
      <c r="BT121" s="916"/>
      <c r="BU121" s="916"/>
      <c r="BV121" s="916">
        <v>5892406</v>
      </c>
      <c r="BW121" s="916"/>
      <c r="BX121" s="916"/>
      <c r="BY121" s="916"/>
      <c r="BZ121" s="916"/>
      <c r="CA121" s="916">
        <v>5783803</v>
      </c>
      <c r="CB121" s="916"/>
      <c r="CC121" s="916"/>
      <c r="CD121" s="916"/>
      <c r="CE121" s="916"/>
      <c r="CF121" s="910">
        <v>30.1</v>
      </c>
      <c r="CG121" s="911"/>
      <c r="CH121" s="911"/>
      <c r="CI121" s="911"/>
      <c r="CJ121" s="911"/>
      <c r="CK121" s="999"/>
      <c r="CL121" s="1000"/>
      <c r="CM121" s="1000"/>
      <c r="CN121" s="1000"/>
      <c r="CO121" s="1001"/>
      <c r="CP121" s="1009" t="s">
        <v>389</v>
      </c>
      <c r="CQ121" s="1010"/>
      <c r="CR121" s="1010"/>
      <c r="CS121" s="1010"/>
      <c r="CT121" s="1010"/>
      <c r="CU121" s="1010"/>
      <c r="CV121" s="1010"/>
      <c r="CW121" s="1010"/>
      <c r="CX121" s="1010"/>
      <c r="CY121" s="1010"/>
      <c r="CZ121" s="1010"/>
      <c r="DA121" s="1010"/>
      <c r="DB121" s="1010"/>
      <c r="DC121" s="1010"/>
      <c r="DD121" s="1010"/>
      <c r="DE121" s="1010"/>
      <c r="DF121" s="1011"/>
      <c r="DG121" s="915" t="s">
        <v>122</v>
      </c>
      <c r="DH121" s="916"/>
      <c r="DI121" s="916"/>
      <c r="DJ121" s="916"/>
      <c r="DK121" s="916"/>
      <c r="DL121" s="916" t="s">
        <v>122</v>
      </c>
      <c r="DM121" s="916"/>
      <c r="DN121" s="916"/>
      <c r="DO121" s="916"/>
      <c r="DP121" s="916"/>
      <c r="DQ121" s="916" t="s">
        <v>122</v>
      </c>
      <c r="DR121" s="916"/>
      <c r="DS121" s="916"/>
      <c r="DT121" s="916"/>
      <c r="DU121" s="916"/>
      <c r="DV121" s="917" t="s">
        <v>122</v>
      </c>
      <c r="DW121" s="917"/>
      <c r="DX121" s="917"/>
      <c r="DY121" s="917"/>
      <c r="DZ121" s="918"/>
    </row>
    <row r="122" spans="1:130" s="224" customFormat="1" ht="26.25" customHeight="1" x14ac:dyDescent="0.2">
      <c r="A122" s="1047"/>
      <c r="B122" s="939"/>
      <c r="C122" s="912" t="s">
        <v>427</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446</v>
      </c>
      <c r="BA122" s="955"/>
      <c r="BB122" s="955"/>
      <c r="BC122" s="955"/>
      <c r="BD122" s="955"/>
      <c r="BE122" s="955"/>
      <c r="BF122" s="955"/>
      <c r="BG122" s="955"/>
      <c r="BH122" s="955"/>
      <c r="BI122" s="955"/>
      <c r="BJ122" s="955"/>
      <c r="BK122" s="955"/>
      <c r="BL122" s="955"/>
      <c r="BM122" s="955"/>
      <c r="BN122" s="955"/>
      <c r="BO122" s="955"/>
      <c r="BP122" s="956"/>
      <c r="BQ122" s="989">
        <v>28770173</v>
      </c>
      <c r="BR122" s="990"/>
      <c r="BS122" s="990"/>
      <c r="BT122" s="990"/>
      <c r="BU122" s="990"/>
      <c r="BV122" s="990">
        <v>27539382</v>
      </c>
      <c r="BW122" s="990"/>
      <c r="BX122" s="990"/>
      <c r="BY122" s="990"/>
      <c r="BZ122" s="990"/>
      <c r="CA122" s="990">
        <v>26259561</v>
      </c>
      <c r="CB122" s="990"/>
      <c r="CC122" s="990"/>
      <c r="CD122" s="990"/>
      <c r="CE122" s="990"/>
      <c r="CF122" s="1007">
        <v>136.4</v>
      </c>
      <c r="CG122" s="1008"/>
      <c r="CH122" s="1008"/>
      <c r="CI122" s="1008"/>
      <c r="CJ122" s="1008"/>
      <c r="CK122" s="999"/>
      <c r="CL122" s="1000"/>
      <c r="CM122" s="1000"/>
      <c r="CN122" s="1000"/>
      <c r="CO122" s="1001"/>
      <c r="CP122" s="1009" t="s">
        <v>390</v>
      </c>
      <c r="CQ122" s="1010"/>
      <c r="CR122" s="1010"/>
      <c r="CS122" s="1010"/>
      <c r="CT122" s="1010"/>
      <c r="CU122" s="1010"/>
      <c r="CV122" s="1010"/>
      <c r="CW122" s="1010"/>
      <c r="CX122" s="1010"/>
      <c r="CY122" s="1010"/>
      <c r="CZ122" s="1010"/>
      <c r="DA122" s="1010"/>
      <c r="DB122" s="1010"/>
      <c r="DC122" s="1010"/>
      <c r="DD122" s="1010"/>
      <c r="DE122" s="1010"/>
      <c r="DF122" s="1011"/>
      <c r="DG122" s="915" t="s">
        <v>122</v>
      </c>
      <c r="DH122" s="916"/>
      <c r="DI122" s="916"/>
      <c r="DJ122" s="916"/>
      <c r="DK122" s="916"/>
      <c r="DL122" s="916" t="s">
        <v>122</v>
      </c>
      <c r="DM122" s="916"/>
      <c r="DN122" s="916"/>
      <c r="DO122" s="916"/>
      <c r="DP122" s="916"/>
      <c r="DQ122" s="916" t="s">
        <v>122</v>
      </c>
      <c r="DR122" s="916"/>
      <c r="DS122" s="916"/>
      <c r="DT122" s="916"/>
      <c r="DU122" s="916"/>
      <c r="DV122" s="917" t="s">
        <v>122</v>
      </c>
      <c r="DW122" s="917"/>
      <c r="DX122" s="917"/>
      <c r="DY122" s="917"/>
      <c r="DZ122" s="918"/>
    </row>
    <row r="123" spans="1:130" s="224" customFormat="1" ht="26.25" customHeight="1" x14ac:dyDescent="0.2">
      <c r="A123" s="1047"/>
      <c r="B123" s="939"/>
      <c r="C123" s="912" t="s">
        <v>433</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122</v>
      </c>
      <c r="AB123" s="949"/>
      <c r="AC123" s="949"/>
      <c r="AD123" s="949"/>
      <c r="AE123" s="950"/>
      <c r="AF123" s="951" t="s">
        <v>122</v>
      </c>
      <c r="AG123" s="949"/>
      <c r="AH123" s="949"/>
      <c r="AI123" s="949"/>
      <c r="AJ123" s="950"/>
      <c r="AK123" s="951" t="s">
        <v>122</v>
      </c>
      <c r="AL123" s="949"/>
      <c r="AM123" s="949"/>
      <c r="AN123" s="949"/>
      <c r="AO123" s="950"/>
      <c r="AP123" s="952" t="s">
        <v>122</v>
      </c>
      <c r="AQ123" s="953"/>
      <c r="AR123" s="953"/>
      <c r="AS123" s="953"/>
      <c r="AT123" s="954"/>
      <c r="AU123" s="987"/>
      <c r="AV123" s="988"/>
      <c r="AW123" s="988"/>
      <c r="AX123" s="988"/>
      <c r="AY123" s="988"/>
      <c r="AZ123" s="245" t="s">
        <v>177</v>
      </c>
      <c r="BA123" s="245"/>
      <c r="BB123" s="245"/>
      <c r="BC123" s="245"/>
      <c r="BD123" s="245"/>
      <c r="BE123" s="245"/>
      <c r="BF123" s="245"/>
      <c r="BG123" s="245"/>
      <c r="BH123" s="245"/>
      <c r="BI123" s="245"/>
      <c r="BJ123" s="245"/>
      <c r="BK123" s="245"/>
      <c r="BL123" s="245"/>
      <c r="BM123" s="245"/>
      <c r="BN123" s="245"/>
      <c r="BO123" s="967" t="s">
        <v>447</v>
      </c>
      <c r="BP123" s="995"/>
      <c r="BQ123" s="1053">
        <v>40173535</v>
      </c>
      <c r="BR123" s="1054"/>
      <c r="BS123" s="1054"/>
      <c r="BT123" s="1054"/>
      <c r="BU123" s="1054"/>
      <c r="BV123" s="1054">
        <v>39742614</v>
      </c>
      <c r="BW123" s="1054"/>
      <c r="BX123" s="1054"/>
      <c r="BY123" s="1054"/>
      <c r="BZ123" s="1054"/>
      <c r="CA123" s="1054">
        <v>37035247</v>
      </c>
      <c r="CB123" s="1054"/>
      <c r="CC123" s="1054"/>
      <c r="CD123" s="1054"/>
      <c r="CE123" s="1054"/>
      <c r="CF123" s="991"/>
      <c r="CG123" s="992"/>
      <c r="CH123" s="992"/>
      <c r="CI123" s="992"/>
      <c r="CJ123" s="993"/>
      <c r="CK123" s="999"/>
      <c r="CL123" s="1000"/>
      <c r="CM123" s="1000"/>
      <c r="CN123" s="1000"/>
      <c r="CO123" s="1001"/>
      <c r="CP123" s="1009" t="s">
        <v>388</v>
      </c>
      <c r="CQ123" s="1010"/>
      <c r="CR123" s="1010"/>
      <c r="CS123" s="1010"/>
      <c r="CT123" s="1010"/>
      <c r="CU123" s="1010"/>
      <c r="CV123" s="1010"/>
      <c r="CW123" s="1010"/>
      <c r="CX123" s="1010"/>
      <c r="CY123" s="1010"/>
      <c r="CZ123" s="1010"/>
      <c r="DA123" s="1010"/>
      <c r="DB123" s="1010"/>
      <c r="DC123" s="1010"/>
      <c r="DD123" s="1010"/>
      <c r="DE123" s="1010"/>
      <c r="DF123" s="1011"/>
      <c r="DG123" s="948" t="s">
        <v>122</v>
      </c>
      <c r="DH123" s="949"/>
      <c r="DI123" s="949"/>
      <c r="DJ123" s="949"/>
      <c r="DK123" s="950"/>
      <c r="DL123" s="951" t="s">
        <v>122</v>
      </c>
      <c r="DM123" s="949"/>
      <c r="DN123" s="949"/>
      <c r="DO123" s="949"/>
      <c r="DP123" s="950"/>
      <c r="DQ123" s="951" t="s">
        <v>122</v>
      </c>
      <c r="DR123" s="949"/>
      <c r="DS123" s="949"/>
      <c r="DT123" s="949"/>
      <c r="DU123" s="950"/>
      <c r="DV123" s="952" t="s">
        <v>122</v>
      </c>
      <c r="DW123" s="953"/>
      <c r="DX123" s="953"/>
      <c r="DY123" s="953"/>
      <c r="DZ123" s="954"/>
    </row>
    <row r="124" spans="1:130" s="224" customFormat="1" ht="26.25" customHeight="1" thickBot="1" x14ac:dyDescent="0.25">
      <c r="A124" s="1047"/>
      <c r="B124" s="939"/>
      <c r="C124" s="912" t="s">
        <v>436</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448</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36.799999999999997</v>
      </c>
      <c r="BR124" s="1017"/>
      <c r="BS124" s="1017"/>
      <c r="BT124" s="1017"/>
      <c r="BU124" s="1017"/>
      <c r="BV124" s="1017">
        <v>32.200000000000003</v>
      </c>
      <c r="BW124" s="1017"/>
      <c r="BX124" s="1017"/>
      <c r="BY124" s="1017"/>
      <c r="BZ124" s="1017"/>
      <c r="CA124" s="1017">
        <v>38</v>
      </c>
      <c r="CB124" s="1017"/>
      <c r="CC124" s="1017"/>
      <c r="CD124" s="1017"/>
      <c r="CE124" s="1017"/>
      <c r="CF124" s="1018"/>
      <c r="CG124" s="1019"/>
      <c r="CH124" s="1019"/>
      <c r="CI124" s="1019"/>
      <c r="CJ124" s="1020"/>
      <c r="CK124" s="1002"/>
      <c r="CL124" s="1002"/>
      <c r="CM124" s="1002"/>
      <c r="CN124" s="1002"/>
      <c r="CO124" s="1003"/>
      <c r="CP124" s="1009" t="s">
        <v>449</v>
      </c>
      <c r="CQ124" s="1010"/>
      <c r="CR124" s="1010"/>
      <c r="CS124" s="1010"/>
      <c r="CT124" s="1010"/>
      <c r="CU124" s="1010"/>
      <c r="CV124" s="1010"/>
      <c r="CW124" s="1010"/>
      <c r="CX124" s="1010"/>
      <c r="CY124" s="1010"/>
      <c r="CZ124" s="1010"/>
      <c r="DA124" s="1010"/>
      <c r="DB124" s="1010"/>
      <c r="DC124" s="1010"/>
      <c r="DD124" s="1010"/>
      <c r="DE124" s="1010"/>
      <c r="DF124" s="1011"/>
      <c r="DG124" s="994" t="s">
        <v>122</v>
      </c>
      <c r="DH124" s="976"/>
      <c r="DI124" s="976"/>
      <c r="DJ124" s="976"/>
      <c r="DK124" s="977"/>
      <c r="DL124" s="975" t="s">
        <v>122</v>
      </c>
      <c r="DM124" s="976"/>
      <c r="DN124" s="976"/>
      <c r="DO124" s="976"/>
      <c r="DP124" s="977"/>
      <c r="DQ124" s="975" t="s">
        <v>122</v>
      </c>
      <c r="DR124" s="976"/>
      <c r="DS124" s="976"/>
      <c r="DT124" s="976"/>
      <c r="DU124" s="977"/>
      <c r="DV124" s="978" t="s">
        <v>122</v>
      </c>
      <c r="DW124" s="979"/>
      <c r="DX124" s="979"/>
      <c r="DY124" s="979"/>
      <c r="DZ124" s="980"/>
    </row>
    <row r="125" spans="1:130" s="224" customFormat="1" ht="26.25" customHeight="1" x14ac:dyDescent="0.2">
      <c r="A125" s="1047"/>
      <c r="B125" s="939"/>
      <c r="C125" s="912" t="s">
        <v>438</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2" t="s">
        <v>450</v>
      </c>
      <c r="CL125" s="997"/>
      <c r="CM125" s="997"/>
      <c r="CN125" s="997"/>
      <c r="CO125" s="998"/>
      <c r="CP125" s="919" t="s">
        <v>451</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24" customFormat="1" ht="26.25" customHeight="1" thickBot="1" x14ac:dyDescent="0.25">
      <c r="A126" s="1047"/>
      <c r="B126" s="939"/>
      <c r="C126" s="912" t="s">
        <v>440</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122</v>
      </c>
      <c r="AB126" s="949"/>
      <c r="AC126" s="949"/>
      <c r="AD126" s="949"/>
      <c r="AE126" s="950"/>
      <c r="AF126" s="951" t="s">
        <v>122</v>
      </c>
      <c r="AG126" s="949"/>
      <c r="AH126" s="949"/>
      <c r="AI126" s="949"/>
      <c r="AJ126" s="950"/>
      <c r="AK126" s="951" t="s">
        <v>122</v>
      </c>
      <c r="AL126" s="949"/>
      <c r="AM126" s="949"/>
      <c r="AN126" s="949"/>
      <c r="AO126" s="950"/>
      <c r="AP126" s="952" t="s">
        <v>122</v>
      </c>
      <c r="AQ126" s="953"/>
      <c r="AR126" s="953"/>
      <c r="AS126" s="953"/>
      <c r="AT126" s="954"/>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3"/>
      <c r="CL126" s="1000"/>
      <c r="CM126" s="1000"/>
      <c r="CN126" s="1000"/>
      <c r="CO126" s="1001"/>
      <c r="CP126" s="912" t="s">
        <v>452</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24" customFormat="1" ht="26.25" customHeight="1" x14ac:dyDescent="0.2">
      <c r="A127" s="1048"/>
      <c r="B127" s="941"/>
      <c r="C127" s="963" t="s">
        <v>453</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v>976</v>
      </c>
      <c r="AB127" s="949"/>
      <c r="AC127" s="949"/>
      <c r="AD127" s="949"/>
      <c r="AE127" s="950"/>
      <c r="AF127" s="951">
        <v>859</v>
      </c>
      <c r="AG127" s="949"/>
      <c r="AH127" s="949"/>
      <c r="AI127" s="949"/>
      <c r="AJ127" s="950"/>
      <c r="AK127" s="951">
        <v>747</v>
      </c>
      <c r="AL127" s="949"/>
      <c r="AM127" s="949"/>
      <c r="AN127" s="949"/>
      <c r="AO127" s="950"/>
      <c r="AP127" s="952">
        <v>0</v>
      </c>
      <c r="AQ127" s="953"/>
      <c r="AR127" s="953"/>
      <c r="AS127" s="953"/>
      <c r="AT127" s="954"/>
      <c r="AU127" s="226"/>
      <c r="AV127" s="226"/>
      <c r="AW127" s="226"/>
      <c r="AX127" s="1021" t="s">
        <v>454</v>
      </c>
      <c r="AY127" s="1022"/>
      <c r="AZ127" s="1022"/>
      <c r="BA127" s="1022"/>
      <c r="BB127" s="1022"/>
      <c r="BC127" s="1022"/>
      <c r="BD127" s="1022"/>
      <c r="BE127" s="1023"/>
      <c r="BF127" s="1024" t="s">
        <v>455</v>
      </c>
      <c r="BG127" s="1022"/>
      <c r="BH127" s="1022"/>
      <c r="BI127" s="1022"/>
      <c r="BJ127" s="1022"/>
      <c r="BK127" s="1022"/>
      <c r="BL127" s="1023"/>
      <c r="BM127" s="1024" t="s">
        <v>456</v>
      </c>
      <c r="BN127" s="1022"/>
      <c r="BO127" s="1022"/>
      <c r="BP127" s="1022"/>
      <c r="BQ127" s="1022"/>
      <c r="BR127" s="1022"/>
      <c r="BS127" s="1023"/>
      <c r="BT127" s="1024" t="s">
        <v>457</v>
      </c>
      <c r="BU127" s="1022"/>
      <c r="BV127" s="1022"/>
      <c r="BW127" s="1022"/>
      <c r="BX127" s="1022"/>
      <c r="BY127" s="1022"/>
      <c r="BZ127" s="1045"/>
      <c r="CA127" s="226"/>
      <c r="CB127" s="226"/>
      <c r="CC127" s="226"/>
      <c r="CD127" s="249"/>
      <c r="CE127" s="249"/>
      <c r="CF127" s="249"/>
      <c r="CG127" s="226"/>
      <c r="CH127" s="226"/>
      <c r="CI127" s="226"/>
      <c r="CJ127" s="248"/>
      <c r="CK127" s="1013"/>
      <c r="CL127" s="1000"/>
      <c r="CM127" s="1000"/>
      <c r="CN127" s="1000"/>
      <c r="CO127" s="1001"/>
      <c r="CP127" s="912" t="s">
        <v>458</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24" customFormat="1" ht="26.25" customHeight="1" thickBot="1" x14ac:dyDescent="0.25">
      <c r="A128" s="1031" t="s">
        <v>459</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460</v>
      </c>
      <c r="X128" s="1033"/>
      <c r="Y128" s="1033"/>
      <c r="Z128" s="1034"/>
      <c r="AA128" s="1035">
        <v>899039</v>
      </c>
      <c r="AB128" s="1036"/>
      <c r="AC128" s="1036"/>
      <c r="AD128" s="1036"/>
      <c r="AE128" s="1037"/>
      <c r="AF128" s="1038">
        <v>756439</v>
      </c>
      <c r="AG128" s="1036"/>
      <c r="AH128" s="1036"/>
      <c r="AI128" s="1036"/>
      <c r="AJ128" s="1037"/>
      <c r="AK128" s="1038">
        <v>684717</v>
      </c>
      <c r="AL128" s="1036"/>
      <c r="AM128" s="1036"/>
      <c r="AN128" s="1036"/>
      <c r="AO128" s="1037"/>
      <c r="AP128" s="1039"/>
      <c r="AQ128" s="1040"/>
      <c r="AR128" s="1040"/>
      <c r="AS128" s="1040"/>
      <c r="AT128" s="1041"/>
      <c r="AU128" s="226"/>
      <c r="AV128" s="226"/>
      <c r="AW128" s="226"/>
      <c r="AX128" s="886" t="s">
        <v>461</v>
      </c>
      <c r="AY128" s="887"/>
      <c r="AZ128" s="887"/>
      <c r="BA128" s="887"/>
      <c r="BB128" s="887"/>
      <c r="BC128" s="887"/>
      <c r="BD128" s="887"/>
      <c r="BE128" s="888"/>
      <c r="BF128" s="1042" t="s">
        <v>122</v>
      </c>
      <c r="BG128" s="1043"/>
      <c r="BH128" s="1043"/>
      <c r="BI128" s="1043"/>
      <c r="BJ128" s="1043"/>
      <c r="BK128" s="1043"/>
      <c r="BL128" s="1044"/>
      <c r="BM128" s="1042">
        <v>12.35</v>
      </c>
      <c r="BN128" s="1043"/>
      <c r="BO128" s="1043"/>
      <c r="BP128" s="1043"/>
      <c r="BQ128" s="1043"/>
      <c r="BR128" s="1043"/>
      <c r="BS128" s="1044"/>
      <c r="BT128" s="1042">
        <v>20</v>
      </c>
      <c r="BU128" s="1043"/>
      <c r="BV128" s="1043"/>
      <c r="BW128" s="1043"/>
      <c r="BX128" s="1043"/>
      <c r="BY128" s="1043"/>
      <c r="BZ128" s="1066"/>
      <c r="CA128" s="249"/>
      <c r="CB128" s="249"/>
      <c r="CC128" s="249"/>
      <c r="CD128" s="249"/>
      <c r="CE128" s="249"/>
      <c r="CF128" s="249"/>
      <c r="CG128" s="226"/>
      <c r="CH128" s="226"/>
      <c r="CI128" s="226"/>
      <c r="CJ128" s="248"/>
      <c r="CK128" s="1014"/>
      <c r="CL128" s="1015"/>
      <c r="CM128" s="1015"/>
      <c r="CN128" s="1015"/>
      <c r="CO128" s="1016"/>
      <c r="CP128" s="1025" t="s">
        <v>462</v>
      </c>
      <c r="CQ128" s="713"/>
      <c r="CR128" s="713"/>
      <c r="CS128" s="713"/>
      <c r="CT128" s="713"/>
      <c r="CU128" s="713"/>
      <c r="CV128" s="713"/>
      <c r="CW128" s="713"/>
      <c r="CX128" s="713"/>
      <c r="CY128" s="713"/>
      <c r="CZ128" s="713"/>
      <c r="DA128" s="713"/>
      <c r="DB128" s="713"/>
      <c r="DC128" s="713"/>
      <c r="DD128" s="713"/>
      <c r="DE128" s="713"/>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24" customFormat="1" ht="26.25" customHeight="1" x14ac:dyDescent="0.2">
      <c r="A129" s="924" t="s">
        <v>103</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463</v>
      </c>
      <c r="X129" s="1061"/>
      <c r="Y129" s="1061"/>
      <c r="Z129" s="1062"/>
      <c r="AA129" s="948">
        <v>21476419</v>
      </c>
      <c r="AB129" s="949"/>
      <c r="AC129" s="949"/>
      <c r="AD129" s="949"/>
      <c r="AE129" s="950"/>
      <c r="AF129" s="951">
        <v>21109449</v>
      </c>
      <c r="AG129" s="949"/>
      <c r="AH129" s="949"/>
      <c r="AI129" s="949"/>
      <c r="AJ129" s="950"/>
      <c r="AK129" s="951">
        <v>21549892</v>
      </c>
      <c r="AL129" s="949"/>
      <c r="AM129" s="949"/>
      <c r="AN129" s="949"/>
      <c r="AO129" s="950"/>
      <c r="AP129" s="1063"/>
      <c r="AQ129" s="1064"/>
      <c r="AR129" s="1064"/>
      <c r="AS129" s="1064"/>
      <c r="AT129" s="1065"/>
      <c r="AU129" s="227"/>
      <c r="AV129" s="227"/>
      <c r="AW129" s="227"/>
      <c r="AX129" s="1055" t="s">
        <v>464</v>
      </c>
      <c r="AY129" s="913"/>
      <c r="AZ129" s="913"/>
      <c r="BA129" s="913"/>
      <c r="BB129" s="913"/>
      <c r="BC129" s="913"/>
      <c r="BD129" s="913"/>
      <c r="BE129" s="914"/>
      <c r="BF129" s="1056" t="s">
        <v>122</v>
      </c>
      <c r="BG129" s="1057"/>
      <c r="BH129" s="1057"/>
      <c r="BI129" s="1057"/>
      <c r="BJ129" s="1057"/>
      <c r="BK129" s="1057"/>
      <c r="BL129" s="1058"/>
      <c r="BM129" s="1056">
        <v>17.350000000000001</v>
      </c>
      <c r="BN129" s="1057"/>
      <c r="BO129" s="1057"/>
      <c r="BP129" s="1057"/>
      <c r="BQ129" s="1057"/>
      <c r="BR129" s="1057"/>
      <c r="BS129" s="1058"/>
      <c r="BT129" s="1056">
        <v>30</v>
      </c>
      <c r="BU129" s="1057"/>
      <c r="BV129" s="1057"/>
      <c r="BW129" s="1057"/>
      <c r="BX129" s="1057"/>
      <c r="BY129" s="1057"/>
      <c r="BZ129" s="1059"/>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4" t="s">
        <v>465</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466</v>
      </c>
      <c r="X130" s="1061"/>
      <c r="Y130" s="1061"/>
      <c r="Z130" s="1062"/>
      <c r="AA130" s="948">
        <v>2335375</v>
      </c>
      <c r="AB130" s="949"/>
      <c r="AC130" s="949"/>
      <c r="AD130" s="949"/>
      <c r="AE130" s="950"/>
      <c r="AF130" s="951">
        <v>2325503</v>
      </c>
      <c r="AG130" s="949"/>
      <c r="AH130" s="949"/>
      <c r="AI130" s="949"/>
      <c r="AJ130" s="950"/>
      <c r="AK130" s="951">
        <v>2304601</v>
      </c>
      <c r="AL130" s="949"/>
      <c r="AM130" s="949"/>
      <c r="AN130" s="949"/>
      <c r="AO130" s="950"/>
      <c r="AP130" s="1063"/>
      <c r="AQ130" s="1064"/>
      <c r="AR130" s="1064"/>
      <c r="AS130" s="1064"/>
      <c r="AT130" s="1065"/>
      <c r="AU130" s="227"/>
      <c r="AV130" s="227"/>
      <c r="AW130" s="227"/>
      <c r="AX130" s="1055" t="s">
        <v>467</v>
      </c>
      <c r="AY130" s="913"/>
      <c r="AZ130" s="913"/>
      <c r="BA130" s="913"/>
      <c r="BB130" s="913"/>
      <c r="BC130" s="913"/>
      <c r="BD130" s="913"/>
      <c r="BE130" s="914"/>
      <c r="BF130" s="1091">
        <v>5.6</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468</v>
      </c>
      <c r="X131" s="1098"/>
      <c r="Y131" s="1098"/>
      <c r="Z131" s="1099"/>
      <c r="AA131" s="994">
        <v>19141044</v>
      </c>
      <c r="AB131" s="976"/>
      <c r="AC131" s="976"/>
      <c r="AD131" s="976"/>
      <c r="AE131" s="977"/>
      <c r="AF131" s="975">
        <v>18783946</v>
      </c>
      <c r="AG131" s="976"/>
      <c r="AH131" s="976"/>
      <c r="AI131" s="976"/>
      <c r="AJ131" s="977"/>
      <c r="AK131" s="975">
        <v>19245291</v>
      </c>
      <c r="AL131" s="976"/>
      <c r="AM131" s="976"/>
      <c r="AN131" s="976"/>
      <c r="AO131" s="977"/>
      <c r="AP131" s="1100"/>
      <c r="AQ131" s="1101"/>
      <c r="AR131" s="1101"/>
      <c r="AS131" s="1101"/>
      <c r="AT131" s="1102"/>
      <c r="AU131" s="227"/>
      <c r="AV131" s="227"/>
      <c r="AW131" s="227"/>
      <c r="AX131" s="1073" t="s">
        <v>469</v>
      </c>
      <c r="AY131" s="713"/>
      <c r="AZ131" s="713"/>
      <c r="BA131" s="713"/>
      <c r="BB131" s="713"/>
      <c r="BC131" s="713"/>
      <c r="BD131" s="713"/>
      <c r="BE131" s="1026"/>
      <c r="BF131" s="1074">
        <v>38</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80" t="s">
        <v>470</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471</v>
      </c>
      <c r="W132" s="1084"/>
      <c r="X132" s="1084"/>
      <c r="Y132" s="1084"/>
      <c r="Z132" s="1085"/>
      <c r="AA132" s="1086">
        <v>4.4369471169999999</v>
      </c>
      <c r="AB132" s="1087"/>
      <c r="AC132" s="1087"/>
      <c r="AD132" s="1087"/>
      <c r="AE132" s="1088"/>
      <c r="AF132" s="1089">
        <v>5.9835617069999998</v>
      </c>
      <c r="AG132" s="1087"/>
      <c r="AH132" s="1087"/>
      <c r="AI132" s="1087"/>
      <c r="AJ132" s="1088"/>
      <c r="AK132" s="1089">
        <v>6.4617521240000002</v>
      </c>
      <c r="AL132" s="1087"/>
      <c r="AM132" s="1087"/>
      <c r="AN132" s="1087"/>
      <c r="AO132" s="1088"/>
      <c r="AP132" s="991"/>
      <c r="AQ132" s="992"/>
      <c r="AR132" s="992"/>
      <c r="AS132" s="992"/>
      <c r="AT132" s="1090"/>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472</v>
      </c>
      <c r="W133" s="1067"/>
      <c r="X133" s="1067"/>
      <c r="Y133" s="1067"/>
      <c r="Z133" s="1068"/>
      <c r="AA133" s="1069">
        <v>4.7</v>
      </c>
      <c r="AB133" s="1070"/>
      <c r="AC133" s="1070"/>
      <c r="AD133" s="1070"/>
      <c r="AE133" s="1071"/>
      <c r="AF133" s="1069">
        <v>4.9000000000000004</v>
      </c>
      <c r="AG133" s="1070"/>
      <c r="AH133" s="1070"/>
      <c r="AI133" s="1070"/>
      <c r="AJ133" s="1071"/>
      <c r="AK133" s="1069">
        <v>5.6</v>
      </c>
      <c r="AL133" s="1070"/>
      <c r="AM133" s="1070"/>
      <c r="AN133" s="1070"/>
      <c r="AO133" s="1071"/>
      <c r="AP133" s="1018"/>
      <c r="AQ133" s="1019"/>
      <c r="AR133" s="1019"/>
      <c r="AS133" s="1019"/>
      <c r="AT133" s="1072"/>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NVAFYYO28maYVLkfjjVjXtdlU39RE7TFmAXYCSsvPbdelTBScjTnLN47Nw2DWc9259Ak9CngQ7tSsEv+lQV4g==" saltValue="PNYHecaR3b05UpYX5Fwi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eDOEM/Di2tRk/cH0/4tAC6MNgXRnbpteuh+OQUKWhm6I/a32K9YrH0CMPs6mRcTN/r9vWLjWd+sBDq8sJWy3Ow==" saltValue="x89EHHeQpoWC9a3XjKoRN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26RHE6cW2x5VFLhOaRfmalRuroGNorx+VNtRcu35P6HF7VmycA3fJAuPEsKdvp6OpIFBR/a97NbxT4FAU6g+g==" saltValue="LOvufZ0pzS7IoMTlToZpsw==" spinCount="100000" sheet="1" objects="1" scenarios="1"/>
  <dataConsolidate link="1"/>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475</v>
      </c>
      <c r="AL6" s="260"/>
      <c r="AM6" s="260"/>
      <c r="AN6" s="260"/>
    </row>
    <row r="7" spans="1:46" ht="13.5" customHeight="1" x14ac:dyDescent="0.2">
      <c r="A7" s="259"/>
      <c r="AK7" s="262"/>
      <c r="AL7" s="263"/>
      <c r="AM7" s="263"/>
      <c r="AN7" s="264"/>
      <c r="AO7" s="1104" t="s">
        <v>476</v>
      </c>
      <c r="AP7" s="265"/>
      <c r="AQ7" s="266" t="s">
        <v>477</v>
      </c>
      <c r="AR7" s="267"/>
    </row>
    <row r="8" spans="1:46" ht="13.2" x14ac:dyDescent="0.2">
      <c r="A8" s="259"/>
      <c r="AK8" s="268"/>
      <c r="AL8" s="269"/>
      <c r="AM8" s="269"/>
      <c r="AN8" s="270"/>
      <c r="AO8" s="1105"/>
      <c r="AP8" s="271" t="s">
        <v>478</v>
      </c>
      <c r="AQ8" s="272" t="s">
        <v>479</v>
      </c>
      <c r="AR8" s="273" t="s">
        <v>480</v>
      </c>
    </row>
    <row r="9" spans="1:46" ht="13.2" x14ac:dyDescent="0.2">
      <c r="A9" s="259"/>
      <c r="AK9" s="1106" t="s">
        <v>481</v>
      </c>
      <c r="AL9" s="1107"/>
      <c r="AM9" s="1107"/>
      <c r="AN9" s="1108"/>
      <c r="AO9" s="274">
        <v>6839926</v>
      </c>
      <c r="AP9" s="274">
        <v>62433</v>
      </c>
      <c r="AQ9" s="275">
        <v>63160</v>
      </c>
      <c r="AR9" s="276">
        <v>-1.2</v>
      </c>
    </row>
    <row r="10" spans="1:46" ht="13.5" customHeight="1" x14ac:dyDescent="0.2">
      <c r="A10" s="259"/>
      <c r="AK10" s="1106" t="s">
        <v>482</v>
      </c>
      <c r="AL10" s="1107"/>
      <c r="AM10" s="1107"/>
      <c r="AN10" s="1108"/>
      <c r="AO10" s="277">
        <v>135053</v>
      </c>
      <c r="AP10" s="277">
        <v>1233</v>
      </c>
      <c r="AQ10" s="278">
        <v>4257</v>
      </c>
      <c r="AR10" s="279">
        <v>-71</v>
      </c>
    </row>
    <row r="11" spans="1:46" ht="13.5" customHeight="1" x14ac:dyDescent="0.2">
      <c r="A11" s="259"/>
      <c r="AK11" s="1106" t="s">
        <v>483</v>
      </c>
      <c r="AL11" s="1107"/>
      <c r="AM11" s="1107"/>
      <c r="AN11" s="1108"/>
      <c r="AO11" s="277" t="s">
        <v>484</v>
      </c>
      <c r="AP11" s="277" t="s">
        <v>484</v>
      </c>
      <c r="AQ11" s="278">
        <v>595</v>
      </c>
      <c r="AR11" s="279" t="s">
        <v>484</v>
      </c>
    </row>
    <row r="12" spans="1:46" ht="13.5" customHeight="1" x14ac:dyDescent="0.2">
      <c r="A12" s="259"/>
      <c r="AK12" s="1106" t="s">
        <v>485</v>
      </c>
      <c r="AL12" s="1107"/>
      <c r="AM12" s="1107"/>
      <c r="AN12" s="1108"/>
      <c r="AO12" s="277" t="s">
        <v>484</v>
      </c>
      <c r="AP12" s="277" t="s">
        <v>484</v>
      </c>
      <c r="AQ12" s="278">
        <v>9</v>
      </c>
      <c r="AR12" s="279" t="s">
        <v>484</v>
      </c>
    </row>
    <row r="13" spans="1:46" ht="13.5" customHeight="1" x14ac:dyDescent="0.2">
      <c r="A13" s="259"/>
      <c r="AK13" s="1106" t="s">
        <v>486</v>
      </c>
      <c r="AL13" s="1107"/>
      <c r="AM13" s="1107"/>
      <c r="AN13" s="1108"/>
      <c r="AO13" s="277">
        <v>194586</v>
      </c>
      <c r="AP13" s="277">
        <v>1776</v>
      </c>
      <c r="AQ13" s="278">
        <v>2608</v>
      </c>
      <c r="AR13" s="279">
        <v>-31.9</v>
      </c>
    </row>
    <row r="14" spans="1:46" ht="13.5" customHeight="1" x14ac:dyDescent="0.2">
      <c r="A14" s="259"/>
      <c r="AK14" s="1106" t="s">
        <v>487</v>
      </c>
      <c r="AL14" s="1107"/>
      <c r="AM14" s="1107"/>
      <c r="AN14" s="1108"/>
      <c r="AO14" s="277">
        <v>255156</v>
      </c>
      <c r="AP14" s="277">
        <v>2329</v>
      </c>
      <c r="AQ14" s="278">
        <v>1202</v>
      </c>
      <c r="AR14" s="279">
        <v>93.8</v>
      </c>
    </row>
    <row r="15" spans="1:46" ht="13.5" customHeight="1" x14ac:dyDescent="0.2">
      <c r="A15" s="259"/>
      <c r="AK15" s="1109" t="s">
        <v>488</v>
      </c>
      <c r="AL15" s="1110"/>
      <c r="AM15" s="1110"/>
      <c r="AN15" s="1111"/>
      <c r="AO15" s="277">
        <v>-280594</v>
      </c>
      <c r="AP15" s="277">
        <v>-2561</v>
      </c>
      <c r="AQ15" s="278">
        <v>-3084</v>
      </c>
      <c r="AR15" s="279">
        <v>-17</v>
      </c>
    </row>
    <row r="16" spans="1:46" ht="13.2" x14ac:dyDescent="0.2">
      <c r="A16" s="259"/>
      <c r="AK16" s="1109" t="s">
        <v>177</v>
      </c>
      <c r="AL16" s="1110"/>
      <c r="AM16" s="1110"/>
      <c r="AN16" s="1111"/>
      <c r="AO16" s="277">
        <v>7144127</v>
      </c>
      <c r="AP16" s="277">
        <v>65209</v>
      </c>
      <c r="AQ16" s="278">
        <v>68747</v>
      </c>
      <c r="AR16" s="279">
        <v>-5.0999999999999996</v>
      </c>
    </row>
    <row r="17" spans="1:46" ht="13.2" x14ac:dyDescent="0.2">
      <c r="A17" s="259"/>
    </row>
    <row r="18" spans="1:46" ht="13.2" x14ac:dyDescent="0.2">
      <c r="A18" s="259"/>
      <c r="AQ18" s="280"/>
      <c r="AR18" s="280"/>
    </row>
    <row r="19" spans="1:46" ht="13.2" x14ac:dyDescent="0.2">
      <c r="A19" s="259"/>
      <c r="AK19" s="255" t="s">
        <v>489</v>
      </c>
    </row>
    <row r="20" spans="1:46" ht="13.2" x14ac:dyDescent="0.2">
      <c r="A20" s="259"/>
      <c r="AK20" s="281"/>
      <c r="AL20" s="282"/>
      <c r="AM20" s="282"/>
      <c r="AN20" s="283"/>
      <c r="AO20" s="284" t="s">
        <v>490</v>
      </c>
      <c r="AP20" s="285" t="s">
        <v>491</v>
      </c>
      <c r="AQ20" s="286" t="s">
        <v>492</v>
      </c>
      <c r="AR20" s="287"/>
    </row>
    <row r="21" spans="1:46" s="260" customFormat="1" ht="13.2" x14ac:dyDescent="0.2">
      <c r="A21" s="288"/>
      <c r="AK21" s="1112" t="s">
        <v>493</v>
      </c>
      <c r="AL21" s="1113"/>
      <c r="AM21" s="1113"/>
      <c r="AN21" s="1114"/>
      <c r="AO21" s="289">
        <v>6.5</v>
      </c>
      <c r="AP21" s="290">
        <v>6.22</v>
      </c>
      <c r="AQ21" s="291">
        <v>0.28000000000000003</v>
      </c>
      <c r="AS21" s="292"/>
      <c r="AT21" s="288"/>
    </row>
    <row r="22" spans="1:46" s="260" customFormat="1" ht="13.2" x14ac:dyDescent="0.2">
      <c r="A22" s="288"/>
      <c r="AK22" s="1112" t="s">
        <v>494</v>
      </c>
      <c r="AL22" s="1113"/>
      <c r="AM22" s="1113"/>
      <c r="AN22" s="1114"/>
      <c r="AO22" s="293">
        <v>100.8</v>
      </c>
      <c r="AP22" s="294">
        <v>98.7</v>
      </c>
      <c r="AQ22" s="295">
        <v>2.1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3" t="s">
        <v>495</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ht="13.2" x14ac:dyDescent="0.2">
      <c r="A27" s="300"/>
      <c r="AS27" s="255"/>
      <c r="AT27" s="255"/>
    </row>
    <row r="28" spans="1:46" ht="16.2"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497</v>
      </c>
      <c r="AL29" s="260"/>
      <c r="AM29" s="260"/>
      <c r="AN29" s="260"/>
      <c r="AS29" s="302"/>
    </row>
    <row r="30" spans="1:46" ht="13.5" customHeight="1" x14ac:dyDescent="0.2">
      <c r="A30" s="259"/>
      <c r="AK30" s="262"/>
      <c r="AL30" s="263"/>
      <c r="AM30" s="263"/>
      <c r="AN30" s="264"/>
      <c r="AO30" s="1104" t="s">
        <v>476</v>
      </c>
      <c r="AP30" s="265"/>
      <c r="AQ30" s="266" t="s">
        <v>477</v>
      </c>
      <c r="AR30" s="267"/>
    </row>
    <row r="31" spans="1:46" ht="13.2" x14ac:dyDescent="0.2">
      <c r="A31" s="259"/>
      <c r="AK31" s="268"/>
      <c r="AL31" s="269"/>
      <c r="AM31" s="269"/>
      <c r="AN31" s="270"/>
      <c r="AO31" s="1105"/>
      <c r="AP31" s="271" t="s">
        <v>478</v>
      </c>
      <c r="AQ31" s="272" t="s">
        <v>479</v>
      </c>
      <c r="AR31" s="273" t="s">
        <v>480</v>
      </c>
    </row>
    <row r="32" spans="1:46" ht="27" customHeight="1" x14ac:dyDescent="0.2">
      <c r="A32" s="259"/>
      <c r="AK32" s="1120" t="s">
        <v>498</v>
      </c>
      <c r="AL32" s="1121"/>
      <c r="AM32" s="1121"/>
      <c r="AN32" s="1122"/>
      <c r="AO32" s="303">
        <v>3742785</v>
      </c>
      <c r="AP32" s="303">
        <v>34163</v>
      </c>
      <c r="AQ32" s="304">
        <v>33476</v>
      </c>
      <c r="AR32" s="305">
        <v>2.1</v>
      </c>
    </row>
    <row r="33" spans="1:46" ht="13.5" customHeight="1" x14ac:dyDescent="0.2">
      <c r="A33" s="259"/>
      <c r="AK33" s="1120" t="s">
        <v>499</v>
      </c>
      <c r="AL33" s="1121"/>
      <c r="AM33" s="1121"/>
      <c r="AN33" s="1122"/>
      <c r="AO33" s="303" t="s">
        <v>484</v>
      </c>
      <c r="AP33" s="303" t="s">
        <v>484</v>
      </c>
      <c r="AQ33" s="304" t="s">
        <v>484</v>
      </c>
      <c r="AR33" s="305" t="s">
        <v>484</v>
      </c>
    </row>
    <row r="34" spans="1:46" ht="27" customHeight="1" x14ac:dyDescent="0.2">
      <c r="A34" s="259"/>
      <c r="AK34" s="1120" t="s">
        <v>500</v>
      </c>
      <c r="AL34" s="1121"/>
      <c r="AM34" s="1121"/>
      <c r="AN34" s="1122"/>
      <c r="AO34" s="303" t="s">
        <v>484</v>
      </c>
      <c r="AP34" s="303" t="s">
        <v>484</v>
      </c>
      <c r="AQ34" s="304">
        <v>23</v>
      </c>
      <c r="AR34" s="305" t="s">
        <v>484</v>
      </c>
    </row>
    <row r="35" spans="1:46" ht="27" customHeight="1" x14ac:dyDescent="0.2">
      <c r="A35" s="259"/>
      <c r="AK35" s="1120" t="s">
        <v>501</v>
      </c>
      <c r="AL35" s="1121"/>
      <c r="AM35" s="1121"/>
      <c r="AN35" s="1122"/>
      <c r="AO35" s="303">
        <v>232924</v>
      </c>
      <c r="AP35" s="303">
        <v>2126</v>
      </c>
      <c r="AQ35" s="304">
        <v>5696</v>
      </c>
      <c r="AR35" s="305">
        <v>-62.7</v>
      </c>
    </row>
    <row r="36" spans="1:46" ht="27" customHeight="1" x14ac:dyDescent="0.2">
      <c r="A36" s="259"/>
      <c r="AK36" s="1120" t="s">
        <v>502</v>
      </c>
      <c r="AL36" s="1121"/>
      <c r="AM36" s="1121"/>
      <c r="AN36" s="1122"/>
      <c r="AO36" s="303">
        <v>192438</v>
      </c>
      <c r="AP36" s="303">
        <v>1757</v>
      </c>
      <c r="AQ36" s="304">
        <v>1273</v>
      </c>
      <c r="AR36" s="305">
        <v>38</v>
      </c>
    </row>
    <row r="37" spans="1:46" ht="13.5" customHeight="1" x14ac:dyDescent="0.2">
      <c r="A37" s="259"/>
      <c r="AK37" s="1120" t="s">
        <v>503</v>
      </c>
      <c r="AL37" s="1121"/>
      <c r="AM37" s="1121"/>
      <c r="AN37" s="1122"/>
      <c r="AO37" s="303">
        <v>64754</v>
      </c>
      <c r="AP37" s="303">
        <v>591</v>
      </c>
      <c r="AQ37" s="304">
        <v>486</v>
      </c>
      <c r="AR37" s="305">
        <v>21.6</v>
      </c>
    </row>
    <row r="38" spans="1:46" ht="27" customHeight="1" x14ac:dyDescent="0.2">
      <c r="A38" s="259"/>
      <c r="AK38" s="1123" t="s">
        <v>504</v>
      </c>
      <c r="AL38" s="1124"/>
      <c r="AM38" s="1124"/>
      <c r="AN38" s="1125"/>
      <c r="AO38" s="306" t="s">
        <v>484</v>
      </c>
      <c r="AP38" s="306" t="s">
        <v>484</v>
      </c>
      <c r="AQ38" s="307">
        <v>0</v>
      </c>
      <c r="AR38" s="295" t="s">
        <v>484</v>
      </c>
      <c r="AS38" s="302"/>
    </row>
    <row r="39" spans="1:46" ht="13.2" x14ac:dyDescent="0.2">
      <c r="A39" s="259"/>
      <c r="AK39" s="1123" t="s">
        <v>505</v>
      </c>
      <c r="AL39" s="1124"/>
      <c r="AM39" s="1124"/>
      <c r="AN39" s="1125"/>
      <c r="AO39" s="303">
        <v>-684717</v>
      </c>
      <c r="AP39" s="303">
        <v>-6250</v>
      </c>
      <c r="AQ39" s="304">
        <v>-6136</v>
      </c>
      <c r="AR39" s="305">
        <v>1.9</v>
      </c>
      <c r="AS39" s="302"/>
    </row>
    <row r="40" spans="1:46" ht="27" customHeight="1" x14ac:dyDescent="0.2">
      <c r="A40" s="259"/>
      <c r="AK40" s="1120" t="s">
        <v>506</v>
      </c>
      <c r="AL40" s="1121"/>
      <c r="AM40" s="1121"/>
      <c r="AN40" s="1122"/>
      <c r="AO40" s="303">
        <v>-2304601</v>
      </c>
      <c r="AP40" s="303">
        <v>-21036</v>
      </c>
      <c r="AQ40" s="304">
        <v>-25079</v>
      </c>
      <c r="AR40" s="305">
        <v>-16.100000000000001</v>
      </c>
      <c r="AS40" s="302"/>
    </row>
    <row r="41" spans="1:46" ht="13.2" x14ac:dyDescent="0.2">
      <c r="A41" s="259"/>
      <c r="AK41" s="1126" t="s">
        <v>287</v>
      </c>
      <c r="AL41" s="1127"/>
      <c r="AM41" s="1127"/>
      <c r="AN41" s="1128"/>
      <c r="AO41" s="303">
        <v>1243583</v>
      </c>
      <c r="AP41" s="303">
        <v>11351</v>
      </c>
      <c r="AQ41" s="304">
        <v>9740</v>
      </c>
      <c r="AR41" s="305">
        <v>16.5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2" x14ac:dyDescent="0.2">
      <c r="A48" s="259"/>
      <c r="AK48" s="313" t="s">
        <v>508</v>
      </c>
      <c r="AL48" s="313"/>
      <c r="AM48" s="313"/>
      <c r="AN48" s="313"/>
      <c r="AO48" s="313"/>
      <c r="AP48" s="313"/>
      <c r="AQ48" s="314"/>
      <c r="AR48" s="313"/>
    </row>
    <row r="49" spans="1:44" ht="13.5" customHeight="1" x14ac:dyDescent="0.2">
      <c r="A49" s="259"/>
      <c r="AK49" s="315"/>
      <c r="AL49" s="316"/>
      <c r="AM49" s="1115" t="s">
        <v>476</v>
      </c>
      <c r="AN49" s="1117" t="s">
        <v>509</v>
      </c>
      <c r="AO49" s="1118"/>
      <c r="AP49" s="1118"/>
      <c r="AQ49" s="1118"/>
      <c r="AR49" s="1119"/>
    </row>
    <row r="50" spans="1:44" ht="13.2" x14ac:dyDescent="0.2">
      <c r="A50" s="259"/>
      <c r="AK50" s="317"/>
      <c r="AL50" s="318"/>
      <c r="AM50" s="1116"/>
      <c r="AN50" s="319" t="s">
        <v>510</v>
      </c>
      <c r="AO50" s="320" t="s">
        <v>511</v>
      </c>
      <c r="AP50" s="321" t="s">
        <v>512</v>
      </c>
      <c r="AQ50" s="322" t="s">
        <v>513</v>
      </c>
      <c r="AR50" s="323" t="s">
        <v>514</v>
      </c>
    </row>
    <row r="51" spans="1:44" ht="13.2" x14ac:dyDescent="0.2">
      <c r="A51" s="259"/>
      <c r="AK51" s="315" t="s">
        <v>515</v>
      </c>
      <c r="AL51" s="316"/>
      <c r="AM51" s="324">
        <v>3153687</v>
      </c>
      <c r="AN51" s="325">
        <v>28682</v>
      </c>
      <c r="AO51" s="326">
        <v>-7.6</v>
      </c>
      <c r="AP51" s="327">
        <v>42836</v>
      </c>
      <c r="AQ51" s="328">
        <v>-0.9</v>
      </c>
      <c r="AR51" s="329">
        <v>-6.7</v>
      </c>
    </row>
    <row r="52" spans="1:44" ht="13.2" x14ac:dyDescent="0.2">
      <c r="A52" s="259"/>
      <c r="AK52" s="330"/>
      <c r="AL52" s="331" t="s">
        <v>516</v>
      </c>
      <c r="AM52" s="332">
        <v>1711166</v>
      </c>
      <c r="AN52" s="333">
        <v>15563</v>
      </c>
      <c r="AO52" s="334">
        <v>-19.600000000000001</v>
      </c>
      <c r="AP52" s="335">
        <v>22936</v>
      </c>
      <c r="AQ52" s="336">
        <v>1.4</v>
      </c>
      <c r="AR52" s="337">
        <v>-21</v>
      </c>
    </row>
    <row r="53" spans="1:44" ht="13.2" x14ac:dyDescent="0.2">
      <c r="A53" s="259"/>
      <c r="AK53" s="315" t="s">
        <v>517</v>
      </c>
      <c r="AL53" s="316"/>
      <c r="AM53" s="324">
        <v>3881290</v>
      </c>
      <c r="AN53" s="325">
        <v>35303</v>
      </c>
      <c r="AO53" s="326">
        <v>23.1</v>
      </c>
      <c r="AP53" s="327">
        <v>44161</v>
      </c>
      <c r="AQ53" s="328">
        <v>3.1</v>
      </c>
      <c r="AR53" s="329">
        <v>20</v>
      </c>
    </row>
    <row r="54" spans="1:44" ht="13.2" x14ac:dyDescent="0.2">
      <c r="A54" s="259"/>
      <c r="AK54" s="330"/>
      <c r="AL54" s="331" t="s">
        <v>516</v>
      </c>
      <c r="AM54" s="332">
        <v>1949051</v>
      </c>
      <c r="AN54" s="333">
        <v>17728</v>
      </c>
      <c r="AO54" s="334">
        <v>13.9</v>
      </c>
      <c r="AP54" s="335">
        <v>23644</v>
      </c>
      <c r="AQ54" s="336">
        <v>3.1</v>
      </c>
      <c r="AR54" s="337">
        <v>10.8</v>
      </c>
    </row>
    <row r="55" spans="1:44" ht="13.2" x14ac:dyDescent="0.2">
      <c r="A55" s="259"/>
      <c r="AK55" s="315" t="s">
        <v>518</v>
      </c>
      <c r="AL55" s="316"/>
      <c r="AM55" s="324">
        <v>4729602</v>
      </c>
      <c r="AN55" s="325">
        <v>43047</v>
      </c>
      <c r="AO55" s="326">
        <v>21.9</v>
      </c>
      <c r="AP55" s="327">
        <v>43955</v>
      </c>
      <c r="AQ55" s="328">
        <v>-0.5</v>
      </c>
      <c r="AR55" s="329">
        <v>22.4</v>
      </c>
    </row>
    <row r="56" spans="1:44" ht="13.2" x14ac:dyDescent="0.2">
      <c r="A56" s="259"/>
      <c r="AK56" s="330"/>
      <c r="AL56" s="331" t="s">
        <v>516</v>
      </c>
      <c r="AM56" s="332">
        <v>2211135</v>
      </c>
      <c r="AN56" s="333">
        <v>20125</v>
      </c>
      <c r="AO56" s="334">
        <v>13.5</v>
      </c>
      <c r="AP56" s="335">
        <v>21318</v>
      </c>
      <c r="AQ56" s="336">
        <v>-9.8000000000000007</v>
      </c>
      <c r="AR56" s="337">
        <v>23.3</v>
      </c>
    </row>
    <row r="57" spans="1:44" ht="13.2" x14ac:dyDescent="0.2">
      <c r="A57" s="259"/>
      <c r="AK57" s="315" t="s">
        <v>519</v>
      </c>
      <c r="AL57" s="316"/>
      <c r="AM57" s="324">
        <v>2892891</v>
      </c>
      <c r="AN57" s="325">
        <v>26404</v>
      </c>
      <c r="AO57" s="326">
        <v>-38.700000000000003</v>
      </c>
      <c r="AP57" s="327">
        <v>41921</v>
      </c>
      <c r="AQ57" s="328">
        <v>-4.5999999999999996</v>
      </c>
      <c r="AR57" s="329">
        <v>-34.1</v>
      </c>
    </row>
    <row r="58" spans="1:44" ht="13.2" x14ac:dyDescent="0.2">
      <c r="A58" s="259"/>
      <c r="AK58" s="330"/>
      <c r="AL58" s="331" t="s">
        <v>516</v>
      </c>
      <c r="AM58" s="332">
        <v>1569069</v>
      </c>
      <c r="AN58" s="333">
        <v>14321</v>
      </c>
      <c r="AO58" s="334">
        <v>-28.8</v>
      </c>
      <c r="AP58" s="335">
        <v>21655</v>
      </c>
      <c r="AQ58" s="336">
        <v>1.6</v>
      </c>
      <c r="AR58" s="337">
        <v>-30.4</v>
      </c>
    </row>
    <row r="59" spans="1:44" ht="13.2" x14ac:dyDescent="0.2">
      <c r="A59" s="259"/>
      <c r="AK59" s="315" t="s">
        <v>520</v>
      </c>
      <c r="AL59" s="316"/>
      <c r="AM59" s="324">
        <v>3440199</v>
      </c>
      <c r="AN59" s="325">
        <v>31401</v>
      </c>
      <c r="AO59" s="326">
        <v>18.899999999999999</v>
      </c>
      <c r="AP59" s="327">
        <v>44585</v>
      </c>
      <c r="AQ59" s="328">
        <v>6.4</v>
      </c>
      <c r="AR59" s="329">
        <v>12.5</v>
      </c>
    </row>
    <row r="60" spans="1:44" ht="13.2" x14ac:dyDescent="0.2">
      <c r="A60" s="259"/>
      <c r="AK60" s="330"/>
      <c r="AL60" s="331" t="s">
        <v>516</v>
      </c>
      <c r="AM60" s="332">
        <v>2511090</v>
      </c>
      <c r="AN60" s="333">
        <v>22920</v>
      </c>
      <c r="AO60" s="334">
        <v>60</v>
      </c>
      <c r="AP60" s="335">
        <v>23077</v>
      </c>
      <c r="AQ60" s="336">
        <v>6.6</v>
      </c>
      <c r="AR60" s="337">
        <v>53.4</v>
      </c>
    </row>
    <row r="61" spans="1:44" ht="13.2" x14ac:dyDescent="0.2">
      <c r="A61" s="259"/>
      <c r="AK61" s="315" t="s">
        <v>521</v>
      </c>
      <c r="AL61" s="338"/>
      <c r="AM61" s="324">
        <v>3619534</v>
      </c>
      <c r="AN61" s="325">
        <v>32967</v>
      </c>
      <c r="AO61" s="326">
        <v>3.5</v>
      </c>
      <c r="AP61" s="327">
        <v>43492</v>
      </c>
      <c r="AQ61" s="339">
        <v>0.7</v>
      </c>
      <c r="AR61" s="329">
        <v>2.8</v>
      </c>
    </row>
    <row r="62" spans="1:44" ht="13.2" x14ac:dyDescent="0.2">
      <c r="A62" s="259"/>
      <c r="AK62" s="330"/>
      <c r="AL62" s="331" t="s">
        <v>516</v>
      </c>
      <c r="AM62" s="332">
        <v>1990302</v>
      </c>
      <c r="AN62" s="333">
        <v>18131</v>
      </c>
      <c r="AO62" s="334">
        <v>7.8</v>
      </c>
      <c r="AP62" s="335">
        <v>22526</v>
      </c>
      <c r="AQ62" s="336">
        <v>0.6</v>
      </c>
      <c r="AR62" s="337">
        <v>7.2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r6RtVxG/pOrH2qxI4G5LI4T9CexerrKX8pYgEsyK27GQZNQVjLRMxAz+vNq+T+SYwStBWxDDrc/VMW5gUMgnzA==" saltValue="3Q4G5e2Qth/1T+eiTaIG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Gt0ImP2/fU02HXVdhXQMcqpeDVZbWo65rUN8oJivH7M1X/aTWa8NF4IiM6aoRNiDZ0P22doNmXT0m1XTThtNog==" saltValue="JFFWFVVbmQt6czAfpVi0Ig==" spinCount="100000" sheet="1" objects="1" scenarios="1"/>
  <dataConsolidate link="1"/>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UFgisUuytMNcXu8pn45NGyVKHAd1zUy3WOZ0L5j1RQGfyih4XwLWuEIhNTRpUFs4jepMuGIFyJV0jmoF5+SNew==" saltValue="qZAwLD218HaXe6TCXyOKUQ==" spinCount="100000" sheet="1" objects="1" scenarios="1"/>
  <dataConsolidate link="1"/>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9" t="s">
        <v>3</v>
      </c>
      <c r="D47" s="1129"/>
      <c r="E47" s="1130"/>
      <c r="F47" s="11">
        <v>12.83</v>
      </c>
      <c r="G47" s="12">
        <v>8.66</v>
      </c>
      <c r="H47" s="12">
        <v>8.68</v>
      </c>
      <c r="I47" s="12">
        <v>12.33</v>
      </c>
      <c r="J47" s="13">
        <v>10.18</v>
      </c>
    </row>
    <row r="48" spans="2:10" ht="57.75" customHeight="1" x14ac:dyDescent="0.2">
      <c r="B48" s="14"/>
      <c r="C48" s="1131" t="s">
        <v>4</v>
      </c>
      <c r="D48" s="1131"/>
      <c r="E48" s="1132"/>
      <c r="F48" s="15">
        <v>5.3</v>
      </c>
      <c r="G48" s="16">
        <v>8.41</v>
      </c>
      <c r="H48" s="16">
        <v>13.24</v>
      </c>
      <c r="I48" s="16">
        <v>11.84</v>
      </c>
      <c r="J48" s="17">
        <v>8.1300000000000008</v>
      </c>
    </row>
    <row r="49" spans="2:10" ht="57.75" customHeight="1" thickBot="1" x14ac:dyDescent="0.25">
      <c r="B49" s="18"/>
      <c r="C49" s="1133" t="s">
        <v>5</v>
      </c>
      <c r="D49" s="1133"/>
      <c r="E49" s="1134"/>
      <c r="F49" s="19" t="s">
        <v>528</v>
      </c>
      <c r="G49" s="20" t="s">
        <v>529</v>
      </c>
      <c r="H49" s="20">
        <v>5.88</v>
      </c>
      <c r="I49" s="20">
        <v>1.86</v>
      </c>
      <c r="J49" s="21" t="s">
        <v>530</v>
      </c>
    </row>
    <row r="50" spans="2:10" ht="13.2" x14ac:dyDescent="0.2"/>
  </sheetData>
  <sheetProtection algorithmName="SHA-512" hashValue="iz1Jtluv25xPD1lsPJV4lAkg/O/e7Xqtt4LNYvRYoW05hG5M5SA5lGQ4uDyPpnkwKLeOV0/jcK2HN58YaXXvlg==" saltValue="xqMXvMsk04goGBpiyWE3r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平田 歩夢</cp:lastModifiedBy>
  <cp:lastPrinted>2025-03-17T00:40:36Z</cp:lastPrinted>
  <dcterms:created xsi:type="dcterms:W3CDTF">2025-02-19T01:39:56Z</dcterms:created>
  <dcterms:modified xsi:type="dcterms:W3CDTF">2025-11-17T05:56:45Z</dcterms:modified>
  <cp:category/>
</cp:coreProperties>
</file>